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aherreragutierrez/Desktop/Super intendencia/"/>
    </mc:Choice>
  </mc:AlternateContent>
  <xr:revisionPtr revIDLastSave="0" documentId="13_ncr:1_{B95D964F-AB52-5740-B3F3-3DDB74EFBA72}" xr6:coauthVersionLast="47" xr6:coauthVersionMax="47" xr10:uidLastSave="{00000000-0000-0000-0000-000000000000}"/>
  <bookViews>
    <workbookView xWindow="0" yWindow="460" windowWidth="24920" windowHeight="15400" activeTab="1" xr2:uid="{00000000-000D-0000-FFFF-FFFF00000000}"/>
  </bookViews>
  <sheets>
    <sheet name="P. AGUA" sheetId="1" r:id="rId1"/>
    <sheet name="P. ENERGÍA" sheetId="2" r:id="rId2"/>
    <sheet name="P. RESIDUOS" sheetId="3" r:id="rId3"/>
    <sheet name="P. CONSUMO SOSTENIBLE" sheetId="4" r:id="rId4"/>
    <sheet name="P. BUENAS PRÁCTICAS" sheetId="5" r:id="rId5"/>
    <sheet name="CONSOLIDADO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C11" i="6"/>
  <c r="DC19" i="5"/>
  <c r="DB19" i="5"/>
  <c r="DA19" i="5"/>
  <c r="C10" i="6" s="1"/>
  <c r="DD21" i="4"/>
  <c r="DC21" i="4"/>
  <c r="DB21" i="4"/>
  <c r="DE26" i="3"/>
  <c r="DD26" i="3"/>
  <c r="DC26" i="3"/>
  <c r="DC20" i="2"/>
  <c r="DB20" i="2"/>
  <c r="C7" i="6" s="1"/>
  <c r="DC21" i="1"/>
  <c r="D6" i="6" s="1"/>
  <c r="DB21" i="1"/>
  <c r="C6" i="6" s="1"/>
  <c r="DD17" i="2"/>
  <c r="DD18" i="2"/>
  <c r="DD19" i="2"/>
  <c r="DD16" i="2"/>
  <c r="DD19" i="1"/>
  <c r="DD18" i="1"/>
  <c r="DD17" i="1"/>
  <c r="DD16" i="1"/>
  <c r="DD20" i="1"/>
  <c r="DE25" i="3"/>
  <c r="DE23" i="3"/>
  <c r="DE24" i="3"/>
  <c r="DE19" i="3"/>
  <c r="DE12" i="3"/>
  <c r="DD15" i="4"/>
  <c r="DD16" i="4"/>
  <c r="DD17" i="4"/>
  <c r="DD18" i="4"/>
  <c r="DD19" i="4"/>
  <c r="DC15" i="5"/>
  <c r="DC16" i="5"/>
  <c r="Q32" i="3"/>
  <c r="Q33" i="3"/>
  <c r="Q34" i="3" s="1"/>
  <c r="DC18" i="5"/>
  <c r="DC17" i="5"/>
  <c r="W25" i="5"/>
  <c r="DD20" i="4"/>
  <c r="CS31" i="3"/>
  <c r="BT26" i="4"/>
  <c r="AN26" i="4"/>
  <c r="X28" i="4"/>
  <c r="DE21" i="3"/>
  <c r="DA31" i="3"/>
  <c r="W26" i="5"/>
  <c r="CQ26" i="5"/>
  <c r="AM25" i="5"/>
  <c r="BS25" i="5"/>
  <c r="BS27" i="5" s="1"/>
  <c r="CY25" i="5"/>
  <c r="AM26" i="5"/>
  <c r="BS26" i="5"/>
  <c r="CY26" i="5"/>
  <c r="CY27" i="5" s="1"/>
  <c r="BC25" i="5"/>
  <c r="CI25" i="5"/>
  <c r="BC26" i="5"/>
  <c r="CI26" i="5"/>
  <c r="CI27" i="5" s="1"/>
  <c r="AE25" i="5"/>
  <c r="BK25" i="5"/>
  <c r="CQ25" i="5"/>
  <c r="AE26" i="5"/>
  <c r="BK26" i="5"/>
  <c r="AU25" i="5"/>
  <c r="CA25" i="5"/>
  <c r="AM24" i="5"/>
  <c r="BS24" i="5"/>
  <c r="CY24" i="5"/>
  <c r="O24" i="5"/>
  <c r="AU24" i="5"/>
  <c r="CA24" i="5"/>
  <c r="O25" i="5"/>
  <c r="O26" i="5"/>
  <c r="AU26" i="5"/>
  <c r="AU27" i="5" s="1"/>
  <c r="CA26" i="5"/>
  <c r="CA27" i="5" s="1"/>
  <c r="W24" i="5"/>
  <c r="BC24" i="5"/>
  <c r="CI24" i="5"/>
  <c r="AE24" i="5"/>
  <c r="BK24" i="5"/>
  <c r="CQ24" i="5"/>
  <c r="CZ26" i="4"/>
  <c r="X27" i="4"/>
  <c r="AF28" i="4"/>
  <c r="BL28" i="4"/>
  <c r="AN28" i="4"/>
  <c r="BT28" i="4"/>
  <c r="CZ28" i="4"/>
  <c r="CR28" i="4"/>
  <c r="BD28" i="4"/>
  <c r="CJ28" i="4"/>
  <c r="BD27" i="4"/>
  <c r="CR27" i="4"/>
  <c r="AN27" i="4"/>
  <c r="BT27" i="4"/>
  <c r="CZ27" i="4"/>
  <c r="CJ27" i="4"/>
  <c r="AF27" i="4"/>
  <c r="BL27" i="4"/>
  <c r="AV27" i="4"/>
  <c r="CB27" i="4"/>
  <c r="P26" i="4"/>
  <c r="AV26" i="4"/>
  <c r="CB26" i="4"/>
  <c r="P27" i="4"/>
  <c r="P28" i="4"/>
  <c r="AV28" i="4"/>
  <c r="CB28" i="4"/>
  <c r="X26" i="4"/>
  <c r="BD26" i="4"/>
  <c r="CJ26" i="4"/>
  <c r="AF26" i="4"/>
  <c r="BL26" i="4"/>
  <c r="CR26" i="4"/>
  <c r="CK31" i="3"/>
  <c r="CC31" i="3"/>
  <c r="BU31" i="3"/>
  <c r="AW31" i="3"/>
  <c r="AO31" i="3"/>
  <c r="Y31" i="3"/>
  <c r="BE31" i="3"/>
  <c r="Y32" i="3"/>
  <c r="Y33" i="3"/>
  <c r="BM31" i="3"/>
  <c r="Q31" i="3"/>
  <c r="DE22" i="3"/>
  <c r="W27" i="5"/>
  <c r="CQ27" i="5"/>
  <c r="X27" i="2"/>
  <c r="P27" i="2"/>
  <c r="P28" i="2" s="1"/>
  <c r="AV27" i="2"/>
  <c r="BT27" i="2"/>
  <c r="CJ27" i="2"/>
  <c r="CZ27" i="2"/>
  <c r="AF27" i="2"/>
  <c r="AN27" i="2"/>
  <c r="BD27" i="2"/>
  <c r="BD28" i="2" s="1"/>
  <c r="BL27" i="2"/>
  <c r="BL28" i="2" s="1"/>
  <c r="CB27" i="2"/>
  <c r="CR27" i="2"/>
  <c r="AM27" i="5"/>
  <c r="AE27" i="5"/>
  <c r="BC27" i="5"/>
  <c r="X29" i="4"/>
  <c r="BT29" i="4"/>
  <c r="BK27" i="5"/>
  <c r="BD29" i="4"/>
  <c r="CZ29" i="4"/>
  <c r="O27" i="5"/>
  <c r="AF29" i="4"/>
  <c r="BL29" i="4"/>
  <c r="AV29" i="4"/>
  <c r="AN29" i="4"/>
  <c r="CR29" i="4"/>
  <c r="CB29" i="4"/>
  <c r="CJ29" i="4"/>
  <c r="P29" i="4"/>
  <c r="Y34" i="3"/>
  <c r="P27" i="1"/>
  <c r="P29" i="1" s="1"/>
  <c r="CJ27" i="1"/>
  <c r="X27" i="1"/>
  <c r="AF27" i="1"/>
  <c r="BL27" i="1"/>
  <c r="BL29" i="1" s="1"/>
  <c r="AN27" i="1"/>
  <c r="BT27" i="1"/>
  <c r="CZ27" i="1"/>
  <c r="AV27" i="1"/>
  <c r="AV29" i="1" s="1"/>
  <c r="CB27" i="1"/>
  <c r="BD27" i="1"/>
  <c r="CR27" i="1"/>
  <c r="CZ26" i="1"/>
  <c r="AV26" i="1"/>
  <c r="CB26" i="1"/>
  <c r="CR26" i="1"/>
  <c r="BL26" i="1"/>
  <c r="CJ26" i="1"/>
  <c r="BT26" i="1"/>
  <c r="AN26" i="1"/>
  <c r="BD26" i="1"/>
  <c r="X26" i="1"/>
  <c r="P28" i="1"/>
  <c r="CZ28" i="1"/>
  <c r="CZ29" i="1" s="1"/>
  <c r="AV28" i="1"/>
  <c r="CB28" i="1"/>
  <c r="CB29" i="1"/>
  <c r="X28" i="1"/>
  <c r="X29" i="1"/>
  <c r="BD28" i="1"/>
  <c r="BD29" i="1"/>
  <c r="CJ28" i="1"/>
  <c r="CJ29" i="1"/>
  <c r="AF28" i="1"/>
  <c r="AF29" i="1"/>
  <c r="BL28" i="1"/>
  <c r="CR28" i="1"/>
  <c r="CR29" i="1"/>
  <c r="AN28" i="1"/>
  <c r="AN29" i="1"/>
  <c r="BT28" i="1"/>
  <c r="BT29" i="1"/>
  <c r="P26" i="2"/>
  <c r="X26" i="2"/>
  <c r="X28" i="2"/>
  <c r="BL26" i="2"/>
  <c r="CB26" i="2"/>
  <c r="CB28" i="2" s="1"/>
  <c r="BD26" i="2"/>
  <c r="CZ26" i="2"/>
  <c r="CZ28" i="2"/>
  <c r="CR26" i="2"/>
  <c r="CR28" i="2"/>
  <c r="AF26" i="2"/>
  <c r="CJ26" i="2"/>
  <c r="CJ28" i="2"/>
  <c r="BT26" i="2"/>
  <c r="BT28" i="2" s="1"/>
  <c r="AN26" i="2"/>
  <c r="AV26" i="2"/>
  <c r="AV28" i="2"/>
  <c r="X25" i="2"/>
  <c r="AF25" i="2"/>
  <c r="AN25" i="2"/>
  <c r="BT25" i="2"/>
  <c r="CJ25" i="2"/>
  <c r="BD25" i="2"/>
  <c r="CB25" i="2"/>
  <c r="CZ25" i="2"/>
  <c r="AF26" i="1"/>
  <c r="AV25" i="2"/>
  <c r="CR25" i="2"/>
  <c r="BL25" i="2"/>
  <c r="P25" i="2"/>
  <c r="P26" i="1"/>
  <c r="DE11" i="3"/>
  <c r="DD12" i="2"/>
  <c r="D9" i="6"/>
  <c r="DC14" i="5"/>
  <c r="D10" i="6"/>
  <c r="DD14" i="2"/>
  <c r="DD20" i="2"/>
  <c r="D7" i="6"/>
  <c r="DE20" i="3"/>
  <c r="DD12" i="4"/>
  <c r="DC13" i="5"/>
  <c r="DC11" i="5"/>
  <c r="DD14" i="4"/>
  <c r="DE14" i="3"/>
  <c r="DE15" i="3"/>
  <c r="DE16" i="3"/>
  <c r="DD11" i="1"/>
  <c r="DD15" i="1"/>
  <c r="DD13" i="1"/>
  <c r="AF28" i="2"/>
  <c r="AN28" i="2"/>
  <c r="AW32" i="3"/>
  <c r="AG31" i="3"/>
  <c r="D8" i="6"/>
  <c r="E8" i="6" s="1"/>
  <c r="DE18" i="3"/>
  <c r="C8" i="6"/>
  <c r="BE33" i="3"/>
  <c r="BM33" i="3"/>
  <c r="BU33" i="3"/>
  <c r="BU34" i="3" s="1"/>
  <c r="CS33" i="3"/>
  <c r="CS34" i="3" s="1"/>
  <c r="AG32" i="3"/>
  <c r="BM32" i="3"/>
  <c r="BM34" i="3"/>
  <c r="BU32" i="3"/>
  <c r="BE32" i="3"/>
  <c r="BE34" i="3"/>
  <c r="AO32" i="3"/>
  <c r="CK33" i="3"/>
  <c r="DA33" i="3"/>
  <c r="AG33" i="3"/>
  <c r="AG34" i="3" s="1"/>
  <c r="AW33" i="3"/>
  <c r="AW34" i="3"/>
  <c r="CC33" i="3"/>
  <c r="CC34" i="3" s="1"/>
  <c r="CC32" i="3"/>
  <c r="DA32" i="3"/>
  <c r="CS32" i="3"/>
  <c r="AO33" i="3"/>
  <c r="AO34" i="3"/>
  <c r="CK32" i="3"/>
  <c r="DA34" i="3"/>
  <c r="CK34" i="3"/>
  <c r="E7" i="6" l="1"/>
  <c r="E6" i="6"/>
  <c r="C9" i="6"/>
  <c r="E9" i="6" s="1"/>
  <c r="E11" i="6"/>
  <c r="DD21" i="1"/>
  <c r="E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9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PROGRAMADA
</t>
        </r>
      </text>
    </comment>
    <comment ref="K9" authorId="0" shapeId="0" xr:uid="{00000000-0006-0000-0000-000002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EJECUTADA
</t>
        </r>
      </text>
    </comment>
    <comment ref="X11" authorId="0" shapeId="0" xr:uid="{00000000-0006-0000-0000-000003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Se realiza el cronograma de actividades  de tal manera que permita identificar número de correos con información  y sensibilizaciones a realizar
</t>
        </r>
      </text>
    </comment>
    <comment ref="Z11" authorId="0" shapeId="0" xr:uid="{00000000-0006-0000-0000-000004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envío de sólido con diseño para posterior envío masivo a trabajadores</t>
        </r>
      </text>
    </comment>
    <comment ref="AL11" authorId="0" shapeId="0" xr:uid="{00000000-0006-0000-0000-000005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envío de información con link para conexión capacitación/sensibilización personal
</t>
        </r>
      </text>
    </comment>
    <comment ref="AX11" authorId="0" shapeId="0" xr:uid="{00000000-0006-0000-0000-000006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envío de sólido con diseño (TIPOS) para posterior envío masivo a trabajadores
</t>
        </r>
      </text>
    </comment>
    <comment ref="BR11" authorId="0" shapeId="0" xr:uid="{00000000-0006-0000-0000-000007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envío de información con link para conexión capacitación/sensibilización personal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I13" authorId="0" shapeId="0" xr:uid="{00000000-0006-0000-0000-000008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Enviar correo solicitando información sobre fugas presentadas en las instalaciones 
</t>
        </r>
      </text>
    </comment>
    <comment ref="AX13" authorId="0" shapeId="0" xr:uid="{00000000-0006-0000-0000-000009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Enviar correo solicitando información sobre fugas presentadas en las instalaciones 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BP13" authorId="0" shapeId="0" xr:uid="{00000000-0006-0000-0000-00000A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Enviar correo solicitando información sobre fugas presentadas en las instalaciones 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F13" authorId="0" shapeId="0" xr:uid="{00000000-0006-0000-0000-00000B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Enviar correo solicitando información sobre fugas presentadas en las instalaciones 
</t>
        </r>
      </text>
    </comment>
    <comment ref="CV13" authorId="0" shapeId="0" xr:uid="{00000000-0006-0000-0000-00000C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Enviar correo solicitando información sobre fugas presentadas en las instalaciones 
</t>
        </r>
      </text>
    </comment>
    <comment ref="AF15" authorId="0" shapeId="0" xr:uid="{00000000-0006-0000-0000-00000D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agua</t>
        </r>
      </text>
    </comment>
    <comment ref="AV15" authorId="0" shapeId="0" xr:uid="{00000000-0006-0000-0000-00000E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agua</t>
        </r>
      </text>
    </comment>
    <comment ref="BJ15" authorId="0" shapeId="0" xr:uid="{00000000-0006-0000-0000-00000F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agua</t>
        </r>
      </text>
    </comment>
    <comment ref="CB15" authorId="0" shapeId="0" xr:uid="{00000000-0006-0000-0000-000010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agua</t>
        </r>
      </text>
    </comment>
    <comment ref="CP15" authorId="0" shapeId="0" xr:uid="{00000000-0006-0000-0000-00001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agua</t>
        </r>
      </text>
    </comment>
    <comment ref="AR16" authorId="0" shapeId="0" xr:uid="{00000000-0006-0000-0000-000012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Solicitar a a empresa de acueducto verificación del funcionamiento del contador</t>
        </r>
      </text>
    </comment>
    <comment ref="AZ17" authorId="0" shapeId="0" xr:uid="{00000000-0006-0000-0000-000013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informe semestral de consumo de agua en la entidad</t>
        </r>
      </text>
    </comment>
    <comment ref="CV17" authorId="0" shapeId="0" xr:uid="{00000000-0006-0000-0000-000014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informe semestral de consumo de agua en la entidad</t>
        </r>
      </text>
    </comment>
    <comment ref="AF18" authorId="0" shapeId="0" xr:uid="{00000000-0006-0000-0000-000015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Formular el plan de saneamiento básico del a sede</t>
        </r>
      </text>
    </comment>
    <comment ref="AI19" authorId="0" shapeId="0" xr:uid="{00000000-0006-0000-0000-000016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realizar el instructivo de atención a emergencias ambientales
</t>
        </r>
      </text>
    </comment>
    <comment ref="X20" authorId="0" shapeId="0" xr:uid="{00000000-0006-0000-0000-000017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F20" authorId="0" shapeId="0" xr:uid="{00000000-0006-0000-0000-000018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N20" authorId="0" shapeId="0" xr:uid="{00000000-0006-0000-0000-000019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V20" authorId="0" shapeId="0" xr:uid="{00000000-0006-0000-0000-00001A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D20" authorId="0" shapeId="0" xr:uid="{00000000-0006-0000-0000-00001B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L20" authorId="0" shapeId="0" xr:uid="{00000000-0006-0000-0000-00001C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T20" authorId="0" shapeId="0" xr:uid="{00000000-0006-0000-0000-00001D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B20" authorId="0" shapeId="0" xr:uid="{00000000-0006-0000-0000-00001E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J20" authorId="0" shapeId="0" xr:uid="{00000000-0006-0000-0000-00001F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R20" authorId="0" shapeId="0" xr:uid="{00000000-0006-0000-0000-000020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X20" authorId="0" shapeId="0" xr:uid="{00000000-0006-0000-0000-00002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V12" authorId="0" shapeId="0" xr:uid="{00000000-0006-0000-0100-000001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Realizar la planeación del cronograma de actividades para el programa de energía
</t>
        </r>
      </text>
    </comment>
    <comment ref="AD12" authorId="0" shapeId="0" xr:uid="{00000000-0006-0000-0100-000002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envío de slide con diseño para posterior envío masivo a trabajadores</t>
        </r>
      </text>
    </comment>
    <comment ref="AX12" authorId="0" shapeId="0" xr:uid="{00000000-0006-0000-0100-000003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Realizar capacitación virtual personal </t>
        </r>
      </text>
    </comment>
    <comment ref="BR12" authorId="0" shapeId="0" xr:uid="{00000000-0006-0000-0100-000004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envío de slide con diseño para posterior envío masivo a trabajadores</t>
        </r>
      </text>
    </comment>
    <comment ref="CJ12" authorId="0" shapeId="0" xr:uid="{00000000-0006-0000-0100-000005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envío de slide con diseño para posterior envío masivo a trabajadores</t>
        </r>
      </text>
    </comment>
    <comment ref="AL14" authorId="0" shapeId="0" xr:uid="{00000000-0006-0000-0100-000006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Solicitar la información ala área encargada sobre los cambios realizados</t>
        </r>
      </text>
    </comment>
    <comment ref="BX14" authorId="0" shapeId="0" xr:uid="{00000000-0006-0000-0100-000007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Solicitar la información ala área encargada sobre los cambios realizados</t>
        </r>
      </text>
    </comment>
    <comment ref="CX14" authorId="0" shapeId="0" xr:uid="{00000000-0006-0000-0100-000008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Solicitar la información ala área encargada sobre los cambios realizados</t>
        </r>
      </text>
    </comment>
    <comment ref="AF16" authorId="0" shapeId="0" xr:uid="{00000000-0006-0000-0100-000009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energía</t>
        </r>
      </text>
    </comment>
    <comment ref="AV16" authorId="0" shapeId="0" xr:uid="{00000000-0006-0000-0100-00000A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energía</t>
        </r>
      </text>
    </comment>
    <comment ref="BJ16" authorId="0" shapeId="0" xr:uid="{00000000-0006-0000-0100-00000B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energía</t>
        </r>
      </text>
    </comment>
    <comment ref="CB16" authorId="0" shapeId="0" xr:uid="{00000000-0006-0000-0100-00000C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energía</t>
        </r>
      </text>
    </comment>
    <comment ref="CP16" authorId="0" shapeId="0" xr:uid="{00000000-0006-0000-0100-00000D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energía</t>
        </r>
      </text>
    </comment>
    <comment ref="CX16" authorId="0" shapeId="0" xr:uid="{00000000-0006-0000-0100-00000E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diligenciar el formato de consumo de energía</t>
        </r>
      </text>
    </comment>
    <comment ref="AZ17" authorId="0" shapeId="0" xr:uid="{00000000-0006-0000-0100-00000F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informe semestral de consumo de agua en la entidad</t>
        </r>
      </text>
    </comment>
    <comment ref="CU17" authorId="0" shapeId="0" xr:uid="{00000000-0006-0000-0100-000010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informe semestral de consumo de agua en la entidad</t>
        </r>
      </text>
    </comment>
    <comment ref="AD18" authorId="0" shapeId="0" xr:uid="{00000000-0006-0000-0100-000011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Realizar el informe identificando las fuentes de energía como Data center vehículos institucionales planta eléctrica entre otros
</t>
        </r>
      </text>
    </comment>
    <comment ref="X19" authorId="0" shapeId="0" xr:uid="{00000000-0006-0000-0100-000012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F19" authorId="0" shapeId="0" xr:uid="{00000000-0006-0000-0100-000013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N19" authorId="0" shapeId="0" xr:uid="{00000000-0006-0000-0100-000014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V19" authorId="0" shapeId="0" xr:uid="{00000000-0006-0000-0100-000015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D19" authorId="0" shapeId="0" xr:uid="{00000000-0006-0000-0100-000016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L19" authorId="0" shapeId="0" xr:uid="{00000000-0006-0000-0100-000017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T19" authorId="0" shapeId="0" xr:uid="{00000000-0006-0000-0100-000018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B19" authorId="0" shapeId="0" xr:uid="{00000000-0006-0000-0100-000019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J19" authorId="0" shapeId="0" xr:uid="{00000000-0006-0000-0100-00001A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R19" authorId="0" shapeId="0" xr:uid="{00000000-0006-0000-0100-00001B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Z19" authorId="0" shapeId="0" xr:uid="{00000000-0006-0000-0100-00001C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W11" authorId="0" shapeId="0" xr:uid="{E87EAE3A-914E-9040-A56C-CED76C5FB557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Realizar la planeación del cronograma de actividades para el programa de energía
</t>
        </r>
      </text>
    </comment>
    <comment ref="AE11" authorId="0" shapeId="0" xr:uid="{8CB0D61B-931F-6743-8514-E07DBCFA5A1A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envío de slide con diseño para posterior envío masivo a trabajadores</t>
        </r>
      </text>
    </comment>
    <comment ref="AW11" authorId="0" shapeId="0" xr:uid="{E5AEA8F0-08DA-E544-A0EF-F361A82B5E77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envío de slide con diseño para posterior envío masivo a trabajadores y </t>
        </r>
        <r>
          <rPr>
            <sz val="10"/>
            <color rgb="FF000000"/>
            <rFont val="Calibri"/>
            <family val="2"/>
            <scheme val="minor"/>
          </rPr>
          <t>y capacitacion virtual con funcionarios y contratistas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BQ11" authorId="0" shapeId="0" xr:uid="{96283F14-5873-A548-9ED0-4F961EC71E96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envío de slide con diseño para posterior envío masivo a trabajadores</t>
        </r>
      </text>
    </comment>
    <comment ref="AE12" authorId="0" shapeId="0" xr:uid="{00000000-0006-0000-0200-000006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capacitación con el personal de aseo</t>
        </r>
      </text>
    </comment>
    <comment ref="BM12" authorId="0" shapeId="0" xr:uid="{00000000-0006-0000-0200-000007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capacitación con el personal de aseo</t>
        </r>
      </text>
    </comment>
    <comment ref="AC14" authorId="0" shapeId="0" xr:uid="{00000000-0006-0000-0200-000008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Envio correo solicitando información correspondiente a la baja de bienes</t>
        </r>
      </text>
    </comment>
    <comment ref="AS14" authorId="0" shapeId="0" xr:uid="{00000000-0006-0000-0200-000009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Solicitar resolución baja de bienes</t>
        </r>
      </text>
    </comment>
    <comment ref="BC14" authorId="0" shapeId="0" xr:uid="{00000000-0006-0000-0200-00000A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solicitar manifiesto y acta de recolección</t>
        </r>
      </text>
    </comment>
    <comment ref="Y15" authorId="0" shapeId="0" xr:uid="{00000000-0006-0000-0200-00000B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inventario de los puntos ecológicos y canecas de la sede</t>
        </r>
      </text>
    </comment>
    <comment ref="AU15" authorId="0" shapeId="0" xr:uid="{00000000-0006-0000-0200-00000C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verificar el estado actual de los puntos ecológicos
</t>
        </r>
      </text>
    </comment>
    <comment ref="O16" authorId="0" shapeId="0" xr:uid="{00000000-0006-0000-0200-00000D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solicitud actas año 2022</t>
        </r>
      </text>
    </comment>
    <comment ref="BC16" authorId="0" shapeId="0" xr:uid="{00000000-0006-0000-0200-00000E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solicitar manifiesto y acta de recolección</t>
        </r>
      </text>
    </comment>
    <comment ref="Y18" authorId="0" shapeId="0" xr:uid="{00000000-0006-0000-0200-00000F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realizar la validación de la media móvil. de los residuos generados en el 2022
</t>
        </r>
      </text>
    </comment>
    <comment ref="AG18" authorId="0" shapeId="0" xr:uid="{00000000-0006-0000-0200-000010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inscripción frente al ideam de los residuos generados</t>
        </r>
      </text>
    </comment>
    <comment ref="AO18" authorId="0" shapeId="0" xr:uid="{E51B2CDE-09FD-4949-B06C-3167A22F4DD8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inscripción frente al ideam de los residuos generados</t>
        </r>
      </text>
    </comment>
    <comment ref="AW18" authorId="0" shapeId="0" xr:uid="{8BE595B7-3391-7F43-9CDF-F4685BFB416F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inscripción frente al ideam de los residuos generados</t>
        </r>
      </text>
    </comment>
    <comment ref="BE18" authorId="0" shapeId="0" xr:uid="{F5454412-E44D-FD47-B5C1-875181CDC219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inscripción frente al ideam de los residuos generados</t>
        </r>
      </text>
    </comment>
    <comment ref="BM18" authorId="0" shapeId="0" xr:uid="{F06B3FBC-CAC3-5C4E-8198-2A9C01044ECC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inscripción frente al ideam de los residuos generados</t>
        </r>
      </text>
    </comment>
    <comment ref="BU18" authorId="0" shapeId="0" xr:uid="{87E14462-C68B-5C4F-95AB-F901ADC38AF2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inscripción frente al ideam de los residuos generados</t>
        </r>
      </text>
    </comment>
    <comment ref="CC18" authorId="0" shapeId="0" xr:uid="{EEEC3485-C8B9-654B-AA91-9EEA4D32B5FD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inscripción frente al ideam de los residuos generados</t>
        </r>
      </text>
    </comment>
    <comment ref="CK18" authorId="0" shapeId="0" xr:uid="{507DCAAB-4044-714F-BFC0-10A6276BDA1F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inscripción frente al ideam de los residuos generados</t>
        </r>
      </text>
    </comment>
    <comment ref="CS18" authorId="0" shapeId="0" xr:uid="{289463CC-1283-4E41-BBE1-688A0C7710AA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inscripción frente al ideam de los residuos generados</t>
        </r>
      </text>
    </comment>
    <comment ref="DA18" authorId="0" shapeId="0" xr:uid="{00000000-0006-0000-0200-000011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realizar la validación de la media móvil. de los residuos generados en el 2023
</t>
        </r>
      </text>
    </comment>
    <comment ref="AK19" authorId="0" shapeId="0" xr:uid="{00000000-0006-0000-0200-000012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Enviar correo al área encargada solicitando certificados de disposición final de baterías y aceites usados</t>
        </r>
      </text>
    </comment>
    <comment ref="BI19" authorId="0" shapeId="0" xr:uid="{00000000-0006-0000-0200-000013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Enviar correo al área encargada solicitando certificados de disposición final de baterías y aceites usados</t>
        </r>
      </text>
    </comment>
    <comment ref="CE19" authorId="0" shapeId="0" xr:uid="{00000000-0006-0000-0200-000014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Enviar correo al área encargada solicitando certificados de disposición final de baterías y aceites usados</t>
        </r>
      </text>
    </comment>
    <comment ref="CU19" authorId="0" shapeId="0" xr:uid="{00000000-0006-0000-0200-000015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Enviar correo al área encargada solicitando certificados de disposición final de baterías y aceites usados</t>
        </r>
      </text>
    </comment>
    <comment ref="AM20" authorId="0" shapeId="0" xr:uid="{00000000-0006-0000-0200-000016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realizar la validación del kit antiderrame
</t>
        </r>
      </text>
    </comment>
    <comment ref="AO22" authorId="0" shapeId="0" xr:uid="{00000000-0006-0000-0200-000017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etiquetar y embalar los residuos peligrosos 
</t>
        </r>
      </text>
    </comment>
    <comment ref="AO23" authorId="0" shapeId="0" xr:uid="{00000000-0006-0000-0200-000018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etiquetar y embalar los residuos peligrosos 
</t>
        </r>
      </text>
    </comment>
    <comment ref="AD24" authorId="0" shapeId="0" xr:uid="{00000000-0006-0000-0200-000019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Realizar el PGIRS
</t>
        </r>
      </text>
    </comment>
    <comment ref="Y25" authorId="0" shapeId="0" xr:uid="{00000000-0006-0000-0200-00001A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G25" authorId="0" shapeId="0" xr:uid="{00000000-0006-0000-0200-00001B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O25" authorId="0" shapeId="0" xr:uid="{00000000-0006-0000-0200-00001C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W25" authorId="0" shapeId="0" xr:uid="{00000000-0006-0000-0200-00001D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E25" authorId="0" shapeId="0" xr:uid="{00000000-0006-0000-0200-00001E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M25" authorId="0" shapeId="0" xr:uid="{00000000-0006-0000-0200-00001F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U25" authorId="0" shapeId="0" xr:uid="{00000000-0006-0000-0200-000020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C25" authorId="0" shapeId="0" xr:uid="{00000000-0006-0000-0200-000021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K25" authorId="0" shapeId="0" xr:uid="{00000000-0006-0000-0200-000022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S25" authorId="0" shapeId="0" xr:uid="{00000000-0006-0000-0200-000023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DA25" authorId="0" shapeId="0" xr:uid="{00000000-0006-0000-0200-000024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Luis Arregoces</author>
  </authors>
  <commentList>
    <comment ref="AD14" authorId="0" shapeId="0" xr:uid="{00000000-0006-0000-0300-000001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Actualizar el formato de adquisición de bienes y servicios</t>
        </r>
      </text>
    </comment>
    <comment ref="Z15" authorId="0" shapeId="0" xr:uid="{00000000-0006-0000-0300-000002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solicitud de formato
</t>
        </r>
      </text>
    </comment>
    <comment ref="AJ16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Luis Arregoces:</t>
        </r>
        <r>
          <rPr>
            <sz val="9"/>
            <color indexed="81"/>
            <rFont val="Tahoma"/>
            <family val="2"/>
          </rPr>
          <t xml:space="preserve">
realizar actualización de la matriz</t>
        </r>
      </text>
    </comment>
    <comment ref="AN17" authorId="0" shapeId="0" xr:uid="{00000000-0006-0000-0300-000004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formato de seguimiento a proveedores</t>
        </r>
      </text>
    </comment>
    <comment ref="AJ18" authorId="0" shapeId="0" xr:uid="{00000000-0006-0000-0300-000005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solicitud estado actual data center
</t>
        </r>
      </text>
    </comment>
    <comment ref="AL19" authorId="0" shapeId="0" xr:uid="{00000000-0006-0000-0300-000006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solicitud revisión tecnicomecanica de los vehículos
</t>
        </r>
      </text>
    </comment>
    <comment ref="X20" authorId="0" shapeId="0" xr:uid="{00000000-0006-0000-0300-000007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F20" authorId="0" shapeId="0" xr:uid="{00000000-0006-0000-0300-000008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N20" authorId="0" shapeId="0" xr:uid="{00000000-0006-0000-0300-000009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V20" authorId="0" shapeId="0" xr:uid="{00000000-0006-0000-0300-00000A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D20" authorId="0" shapeId="0" xr:uid="{00000000-0006-0000-0300-00000B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L20" authorId="0" shapeId="0" xr:uid="{00000000-0006-0000-0300-00000C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T20" authorId="0" shapeId="0" xr:uid="{00000000-0006-0000-0300-00000D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B20" authorId="0" shapeId="0" xr:uid="{00000000-0006-0000-0300-00000E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J20" authorId="0" shapeId="0" xr:uid="{00000000-0006-0000-0300-00000F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R20" authorId="0" shapeId="0" xr:uid="{00000000-0006-0000-0300-000010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Z20" authorId="0" shapeId="0" xr:uid="{00000000-0006-0000-0300-000011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tc={7B737940-2C67-40EB-A4AD-4C44627722C2}</author>
  </authors>
  <commentList>
    <comment ref="AU11" authorId="0" shapeId="0" xr:uid="{00000000-0006-0000-0400-000001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capacitación conducción sostenible</t>
        </r>
      </text>
    </comment>
    <comment ref="BQ11" authorId="1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Día Internacional para la reducción de los Desastres Naturales</t>
        </r>
      </text>
    </comment>
    <comment ref="BE13" authorId="0" shapeId="0" xr:uid="{00000000-0006-0000-0400-000003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la medición de la huella de carbono</t>
        </r>
      </text>
    </comment>
    <comment ref="AW14" authorId="0" shapeId="0" xr:uid="{00000000-0006-0000-0400-000004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informe semestral</t>
        </r>
      </text>
    </comment>
    <comment ref="CS14" authorId="0" shapeId="0" xr:uid="{00000000-0006-0000-0400-000005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Realizar informe semestral</t>
        </r>
      </text>
    </comment>
    <comment ref="AM16" authorId="0" shapeId="0" xr:uid="{00000000-0006-0000-0400-000006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Actualizar matriz legal
</t>
        </r>
      </text>
    </comment>
    <comment ref="BM16" authorId="0" shapeId="0" xr:uid="{00000000-0006-0000-0400-000007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Actualizar matriz legal
</t>
        </r>
      </text>
    </comment>
    <comment ref="CS16" authorId="0" shapeId="0" xr:uid="{00000000-0006-0000-0400-000008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Actualizar matriz legal
</t>
        </r>
      </text>
    </comment>
    <comment ref="W17" authorId="0" shapeId="0" xr:uid="{00000000-0006-0000-0400-00000A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E17" authorId="0" shapeId="0" xr:uid="{00000000-0006-0000-0400-00000B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M17" authorId="0" shapeId="0" xr:uid="{00000000-0006-0000-0400-00000C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U17" authorId="0" shapeId="0" xr:uid="{00000000-0006-0000-0400-00000D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C17" authorId="0" shapeId="0" xr:uid="{00000000-0006-0000-0400-00000E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K17" authorId="0" shapeId="0" xr:uid="{00000000-0006-0000-0400-00000F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S17" authorId="0" shapeId="0" xr:uid="{00000000-0006-0000-0400-000010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A17" authorId="0" shapeId="0" xr:uid="{00000000-0006-0000-0400-000011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I17" authorId="0" shapeId="0" xr:uid="{00000000-0006-0000-0400-000012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Q17" authorId="0" shapeId="0" xr:uid="{00000000-0006-0000-0400-000013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Y17" authorId="0" shapeId="0" xr:uid="{00000000-0006-0000-0400-000014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W18" authorId="0" shapeId="0" xr:uid="{00000000-0006-0000-0400-000015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E18" authorId="0" shapeId="0" xr:uid="{00000000-0006-0000-0400-000016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M18" authorId="0" shapeId="0" xr:uid="{00000000-0006-0000-0400-000017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AU18" authorId="0" shapeId="0" xr:uid="{00000000-0006-0000-0400-000018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C18" authorId="0" shapeId="0" xr:uid="{00000000-0006-0000-0400-000019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K18" authorId="0" shapeId="0" xr:uid="{00000000-0006-0000-0400-00001A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BS18" authorId="0" shapeId="0" xr:uid="{00000000-0006-0000-0400-00001B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A18" authorId="0" shapeId="0" xr:uid="{00000000-0006-0000-0400-00001C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I18" authorId="0" shapeId="0" xr:uid="{00000000-0006-0000-0400-00001D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Q18" authorId="0" shapeId="0" xr:uid="{00000000-0006-0000-0400-00001E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  <comment ref="CY18" authorId="0" shapeId="0" xr:uid="{00000000-0006-0000-0400-00001F000000}">
      <text>
        <r>
          <rPr>
            <b/>
            <sz val="10"/>
            <color rgb="FF000000"/>
            <rFont val="Tahoma"/>
            <family val="2"/>
          </rPr>
          <t>Microsoft Office Usar: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validar el cumplimiento del PIGA
</t>
        </r>
      </text>
    </comment>
  </commentList>
</comments>
</file>

<file path=xl/sharedStrings.xml><?xml version="1.0" encoding="utf-8"?>
<sst xmlns="http://schemas.openxmlformats.org/spreadsheetml/2006/main" count="1066" uniqueCount="188">
  <si>
    <t>1 de 1</t>
  </si>
  <si>
    <t>OBJETIVO</t>
  </si>
  <si>
    <t>Dirección Administrativa</t>
  </si>
  <si>
    <t>CRONOGRAMA DE ACTIVIDADES</t>
  </si>
  <si>
    <t>RESPONSABLE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</si>
  <si>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</si>
  <si>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</si>
  <si>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</si>
  <si>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</si>
  <si>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</si>
  <si>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</si>
  <si>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</si>
  <si>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</si>
  <si>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</si>
  <si>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</si>
  <si>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</si>
  <si>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</si>
  <si>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Consolidado</t>
  </si>
  <si>
    <t>P</t>
  </si>
  <si>
    <t>E</t>
  </si>
  <si>
    <t>% Cumplimiento</t>
  </si>
  <si>
    <t>Dirección Administrativa / Equipo de Comunicaciones</t>
  </si>
  <si>
    <t xml:space="preserve"> </t>
  </si>
  <si>
    <r>
      <rPr>
        <sz val="14"/>
        <rFont val="Arial Narrow"/>
        <family val="2"/>
      </rPr>
      <t>2.</t>
    </r>
    <r>
      <rPr>
        <sz val="10"/>
        <rFont val="Arial Narrow"/>
        <family val="2"/>
      </rPr>
      <t xml:space="preserve"> Mantenimiento de Infraestructura:</t>
    </r>
  </si>
  <si>
    <t>PROGRAMADO</t>
  </si>
  <si>
    <t>EJECUTADO</t>
  </si>
  <si>
    <t>% CUMPLIMIENTO</t>
  </si>
  <si>
    <t xml:space="preserve">                                                                                                                        PROGRAMA AMBIENTAL CONSUMO RESPONSABLE DE ENERGÍA</t>
  </si>
  <si>
    <t>ACTIVIDADES</t>
  </si>
  <si>
    <t>PROGRAMADO ACUMULADO</t>
  </si>
  <si>
    <t>EJECUTADO ACUMULADO</t>
  </si>
  <si>
    <t>% CUMPLIMIENTO ACUMULADO</t>
  </si>
  <si>
    <t>p</t>
  </si>
  <si>
    <t>Garantizar la disposición adecuada de los residuos peligrosos y la entrega de certificados por empresas autorizadas.</t>
  </si>
  <si>
    <t>Dirección Administrativa - Servicio de Aseo</t>
  </si>
  <si>
    <t>Realizar medición del indicador, establecer el cumplimiento de la meta y tomar acciones de mejora si corresponde</t>
  </si>
  <si>
    <t xml:space="preserve">                                                                                                                PROGRAMA AMBIENTAL CONSUMO SOSTENIBLE</t>
  </si>
  <si>
    <t>Dirección Administrativa  - Equipo de Contratos</t>
  </si>
  <si>
    <t>3. Seguimiento y control</t>
  </si>
  <si>
    <t xml:space="preserve">Realizar seguimiento a proveedores verificando los permisos ambientales exigidos por la normatividad. </t>
  </si>
  <si>
    <t xml:space="preserve">                                                                                                                                                                                   PROGRAMA AMBIENTAL IMPLEMENTACIÓN DE BUENAS PRÁCTICAS SOSTENIBLES</t>
  </si>
  <si>
    <t>Programa</t>
  </si>
  <si>
    <t>Programado</t>
  </si>
  <si>
    <t>Ejecutado</t>
  </si>
  <si>
    <t>%Cumplimiento</t>
  </si>
  <si>
    <t>Agua</t>
  </si>
  <si>
    <t>Energia</t>
  </si>
  <si>
    <t>Residuos</t>
  </si>
  <si>
    <t>Consumo Sostenible</t>
  </si>
  <si>
    <t>Prácticas Sostenibles</t>
  </si>
  <si>
    <t>TOTAL</t>
  </si>
  <si>
    <t>2. Seguimiento y control</t>
  </si>
  <si>
    <r>
      <rPr>
        <sz val="14"/>
        <rFont val="Arial Narrow"/>
        <family val="2"/>
      </rPr>
      <t>1.</t>
    </r>
    <r>
      <rPr>
        <sz val="10"/>
        <rFont val="Arial Narrow"/>
        <family val="2"/>
      </rPr>
      <t xml:space="preserve"> Cultura Ambiental</t>
    </r>
  </si>
  <si>
    <t>1. Cultura Ambiental</t>
  </si>
  <si>
    <t xml:space="preserve">1. Cultura Ambiental </t>
  </si>
  <si>
    <t>Medición de la huella de carbono por fuentes móviles directas, asociada al consumo de papel</t>
  </si>
  <si>
    <r>
      <rPr>
        <sz val="14"/>
        <rFont val="Arial Narrow"/>
        <family val="2"/>
      </rPr>
      <t>3.</t>
    </r>
    <r>
      <rPr>
        <sz val="10"/>
        <rFont val="Arial Narrow"/>
        <family val="2"/>
      </rPr>
      <t xml:space="preserve"> Control y seguimiento
</t>
    </r>
  </si>
  <si>
    <t>CUADRO RESUMEN RESULTADOS PIGA V.2</t>
  </si>
  <si>
    <t>Actividad</t>
  </si>
  <si>
    <t>Realizar seguimiento al programa de ahorro y uso eficiente de agua, con el fin de validar el cumplimiento del objetivo.</t>
  </si>
  <si>
    <t>Fortalecer la gestión integral de los residuos sólidos abarcando desde la reducción y separación en la fuente hasta su disposición final con gestores autorizados, garantizando el cumplimiento de la normatividad ambiental aplicable y reduciendo los impactos ambientales asociados.</t>
  </si>
  <si>
    <t>Realizar la verificación de la calibración de las básculas para el pesaje de los residuos solidos  y peligrosos generados en la entidad</t>
  </si>
  <si>
    <t>Realizar el diligenciamiento del formato de embalaje y etiquetado de los residuos peligrosos generados en la entidad</t>
  </si>
  <si>
    <t>Dirección administrativa / personal de aseo</t>
  </si>
  <si>
    <t>Dirección administrativa</t>
  </si>
  <si>
    <t xml:space="preserve">Realizar la publicación de los informes semestrales  </t>
  </si>
  <si>
    <t>Realizar la inspección del estado actual de los puntos ecológicos, centro de acopio y almacén de residuos peligrosos de tal manera que se cumpla con la normatividad vigente legal</t>
  </si>
  <si>
    <t>Meta</t>
  </si>
  <si>
    <t>Indicadores</t>
  </si>
  <si>
    <r>
      <rPr>
        <b/>
        <sz val="12"/>
        <rFont val="Arial Narrow"/>
        <family val="2"/>
      </rPr>
      <t>Meta 2.</t>
    </r>
    <r>
      <rPr>
        <sz val="12"/>
        <rFont val="Arial Narrow"/>
        <family val="2"/>
      </rPr>
      <t xml:space="preserve">  Capacitar el 80 % del personal administrativo sobre el ahorro y uso eficiente del agua </t>
    </r>
  </si>
  <si>
    <t xml:space="preserve">Formula seguimiento </t>
  </si>
  <si>
    <t>Producto Final</t>
  </si>
  <si>
    <t>Certificado del buen funcionamiento de los medidores de agua</t>
  </si>
  <si>
    <t>Informe semestral sobre el cumplimiento del indicador del programa ambiental consumo responsable del agua</t>
  </si>
  <si>
    <t>actualizar el cumplimiento del PIGA</t>
  </si>
  <si>
    <t>Promover el uso racional y eficiente del agua potable por medio de actividades de control y seguimiento que permitan adquirir hábitos responsables sobre su consumo y cuidado.</t>
  </si>
  <si>
    <t>((Consumo año anterior - consumo año actual)/Consumo año anterior) * 100)</t>
  </si>
  <si>
    <t>Producto final</t>
  </si>
  <si>
    <t xml:space="preserve">                                                                                                           PROGRAMA  DE USO EFICIENTE DEL AGUA</t>
  </si>
  <si>
    <r>
      <rPr>
        <b/>
        <sz val="12"/>
        <rFont val="Arial Narrow"/>
        <family val="2"/>
      </rPr>
      <t>Meta 1.</t>
    </r>
    <r>
      <rPr>
        <sz val="12"/>
        <rFont val="Arial Narrow"/>
        <family val="2"/>
      </rPr>
      <t xml:space="preserve"> Reducir el consumo de agua potable en un 1% con respecto al año 2022</t>
    </r>
  </si>
  <si>
    <t xml:space="preserve">Realizar mantenimiento de las instalaciones eléctricas de forma preventiva y/o correctiva para evitar aumento en el consumo de energía  por daños o cambios presentados. </t>
  </si>
  <si>
    <t xml:space="preserve">Realizar seguimiento al programa de ahorro y uso eficiente de energía, con el fin de validar el cumplimiento del objetivo del programa de energía				</t>
  </si>
  <si>
    <t>Informe final sobre fuentes de energía eléctrica</t>
  </si>
  <si>
    <t xml:space="preserve">inventario puntos ecológicos </t>
  </si>
  <si>
    <t>Formato del kit antiderrame diligenciado</t>
  </si>
  <si>
    <t xml:space="preserve">Adoptar y controlar criterios ambientales en los procesos contractuales de compra y suministro de bienes y servicios, con el fin de garantizar el cumplimiento de requisitos ambientales por parte del proveedor y de esta manera minimizar los impactos ambientales significativos asociados a estos bienes y servicios teniendo en cuenta el ciclo de vida. </t>
  </si>
  <si>
    <r>
      <rPr>
        <b/>
        <sz val="10"/>
        <rFont val="Arial Narrow"/>
        <family val="2"/>
      </rPr>
      <t>Meta 1.</t>
    </r>
    <r>
      <rPr>
        <sz val="10"/>
        <rFont val="Arial Narrow"/>
        <family val="2"/>
      </rPr>
      <t xml:space="preserve"> cumplir con el 100 % de los requisitos establecidos en la compra y suministro de bienes y servicios</t>
    </r>
  </si>
  <si>
    <t>Correo informando el estado actual del data center</t>
  </si>
  <si>
    <t>Registro de consumo de papel</t>
  </si>
  <si>
    <t xml:space="preserve">Desarrollar estrategias de educación ambiental referentes a las prácticas ambientales sostenibles, de manera presencial y/o virtual  (campañas, ecotips, capacitaciones, talleres, foros entre otros) </t>
  </si>
  <si>
    <t xml:space="preserve">lista de asistencia a sensibilizaciones sobre movilidad sostenible </t>
  </si>
  <si>
    <t>2. Control y seguimiento</t>
  </si>
  <si>
    <t>Dirección Administrativa- Oficina TIC</t>
  </si>
  <si>
    <t>Dirección Administrativa- oficina TIC</t>
  </si>
  <si>
    <r>
      <rPr>
        <b/>
        <sz val="14"/>
        <rFont val="Arial Narrow"/>
        <family val="2"/>
      </rPr>
      <t>Meta 1.</t>
    </r>
    <r>
      <rPr>
        <sz val="14"/>
        <rFont val="Arial Narrow"/>
        <family val="2"/>
      </rPr>
      <t xml:space="preserve"> Gestionar el 100% de residuos aprovechables (RA)</t>
    </r>
  </si>
  <si>
    <r>
      <rPr>
        <b/>
        <sz val="14"/>
        <rFont val="Arial Narrow"/>
        <family val="2"/>
      </rPr>
      <t>Meta 2</t>
    </r>
    <r>
      <rPr>
        <sz val="14"/>
        <rFont val="Arial Narrow"/>
        <family val="2"/>
      </rPr>
      <t>.  Gestionar el 100% de residuos Peligrosos (RESPEL)</t>
    </r>
  </si>
  <si>
    <t xml:space="preserve">Verificar  la matriz de aspectos e impactos ambientales </t>
  </si>
  <si>
    <t>Invitar al personal de planta y apoyo a la gestión a las capacitaciones a cargo del Ministerio de Medio Ambiente o de la Secretaria Distrital de Ambiente sobre compras públicas sostenibles</t>
  </si>
  <si>
    <t>Realizar seguimiento al programa, con el fin de validar el cumplimiento del objetivo.</t>
  </si>
  <si>
    <t>2. Mantenimiento de Infraestructura</t>
  </si>
  <si>
    <t>3.Control y seguimiento</t>
  </si>
  <si>
    <t>Promover el uso racional y eficiente de la energía eléctrica por medio de actividades de control y seguimiento que permitan  mitigar los impactos ambientales asociados al consumo de energía.</t>
  </si>
  <si>
    <r>
      <rPr>
        <b/>
        <sz val="10"/>
        <rFont val="Arial Narrow"/>
        <family val="2"/>
      </rPr>
      <t>Meta 1.</t>
    </r>
    <r>
      <rPr>
        <sz val="10"/>
        <rFont val="Arial Narrow"/>
        <family val="2"/>
      </rPr>
      <t xml:space="preserve"> Reducir el consumo de energía eléctrica  en  un 2% con respecto al año 2022</t>
    </r>
  </si>
  <si>
    <r>
      <rPr>
        <b/>
        <sz val="10"/>
        <rFont val="Arial Narrow"/>
        <family val="2"/>
      </rPr>
      <t>Meta 2</t>
    </r>
    <r>
      <rPr>
        <sz val="10"/>
        <rFont val="Arial Narrow"/>
        <family val="2"/>
      </rPr>
      <t>. Capacitar el 80 % del personal administrativo sobre el ahorro y uso eficiente de energía eléctrica</t>
    </r>
  </si>
  <si>
    <t>Realizar cuatrimestralmente sensibilización, capacitación o divulgación de información a la planta administrativa sobre el ahorro y uso eficiente de energía eléctrica de manera presencial y/o virtual.</t>
  </si>
  <si>
    <t>Realizar cuatrimestralmente sensibilización, capacitación o divulgación de información a la planta administrativa sobre el ahorro y uso eficiente de agua potable de manera presencial y/o virtual.</t>
  </si>
  <si>
    <t>Listado de asistencia capacitación / sensibilización realizada al personal de la institución
Correo envío masivo de ahorro y uso eficiente de agua potable</t>
  </si>
  <si>
    <t>Realizar revisión periódica a las instalaciones hidrosanitarias de forma preventiva y/o correctiva para evitar desperdicios o fugas.</t>
  </si>
  <si>
    <t>Correo con la información correspondiente a fugas o arreglos realizados en las instalaciones de aparatos hidrosanitarios</t>
  </si>
  <si>
    <t>Monitorear y validar el consumo de agua potable en la entidad, por medio del formato Registro de consumo de agua y de energía - Sistema de Gestión Ambiental</t>
  </si>
  <si>
    <t>Solicitar anualmente a la E.S.P de Acueducto la verificación del buen funcionamiento de los medidores de agua de la institución</t>
  </si>
  <si>
    <t>Formular el plan de saneamiento Básico teniendo en cuenta las buenas prácticas de lavado, desinfección y fumigación</t>
  </si>
  <si>
    <t>Validar instructivo del paso a paso de  atención y respuesta  ante emergencias ambientales (fuga de agua )</t>
  </si>
  <si>
    <t>documento de atención y respuesta ante emergencias</t>
  </si>
  <si>
    <t>CONTROL ESTADÍSTICAS</t>
  </si>
  <si>
    <t>Monitorear y validar el consumo de energía eléctrica en la entidad, haciendo uso del formato Registro de consumo de agua y de energía - Sistema de Gestión Ambiental</t>
  </si>
  <si>
    <t>Realizar informe de identificación de fuentes de consumo de energía eléctrica y combustible fuentes fijas /móviles</t>
  </si>
  <si>
    <t xml:space="preserve">Realizar cuatrimestralmente sensibilización, capacitación o divulgación de información a la planta administrativa sobre el manejo integral de residuos solidos convencionales y peligrosos de manera presencial y/o virtual.			</t>
  </si>
  <si>
    <t xml:space="preserve">Lista de asistencia </t>
  </si>
  <si>
    <t>2. Mantenimiento físico</t>
  </si>
  <si>
    <t xml:space="preserve">Realizar baja de bienes  de los Aparatos eléctricos y electrónicos </t>
  </si>
  <si>
    <t>resolución baja de bienes manifiesto de recolección de los RESPEL</t>
  </si>
  <si>
    <t>Registrar la cantidad mensual en kg de residuos sólidos aprovechables entregados y residuos peligrosos gestionados de tal manera que se identifique la media móvil de la entidad</t>
  </si>
  <si>
    <t>Solicitar anualmente a los proveedores encargados del manteamiento de los vehículos institucionales la disposición final de las baterías y certificado de disposición final de aceites usados</t>
  </si>
  <si>
    <t>certificados de disposición final de baterías y aceites usados</t>
  </si>
  <si>
    <t xml:space="preserve">Verificar anualmente el kit anti-derrame atención a respuestas a partir del formato de inspección </t>
  </si>
  <si>
    <t>Dirección administrativa - personal de ase</t>
  </si>
  <si>
    <t xml:space="preserve">Realizar la entrega de los residuos recuperables a una asociación de recicladores de oficio legalmente constituida </t>
  </si>
  <si>
    <t>Dirección administrativa - personal de aseo</t>
  </si>
  <si>
    <t>Actualizar el plan de gestión integral de residuos solidos y peligrosos.</t>
  </si>
  <si>
    <t xml:space="preserve">Realizar seguimiento al programa con el fin de validar el cumplimiento del objetivo de residuos peligrosos			"				</t>
  </si>
  <si>
    <t xml:space="preserve">                                                                                                              PROGRAMA DE GESTIÓN INTEGRAL DE RESIDUOS SOLIDOS Y PELIGROSOS</t>
  </si>
  <si>
    <r>
      <t xml:space="preserve">Meta 3: </t>
    </r>
    <r>
      <rPr>
        <sz val="14"/>
        <rFont val="Arial Narrow"/>
        <family val="2"/>
      </rPr>
      <t>Capacitar el 80 % del personal administrativo sobre gestión integral de residuos solidos y peligrosos</t>
    </r>
  </si>
  <si>
    <t>Correo envio masivo invitación eventos a cargo de la secretaría distrital de ambiente y MADS</t>
  </si>
  <si>
    <t>Solicitud del mantenimiento y estado actual del data center</t>
  </si>
  <si>
    <r>
      <rPr>
        <b/>
        <sz val="10"/>
        <rFont val="Arial Narrow"/>
        <family val="2"/>
      </rPr>
      <t>Meta 1.</t>
    </r>
    <r>
      <rPr>
        <sz val="10"/>
        <rFont val="Arial Narrow"/>
        <family val="2"/>
      </rPr>
      <t xml:space="preserve"> Realizar la línea base de la huella de carbono</t>
    </r>
  </si>
  <si>
    <t xml:space="preserve">Validar instructivo del paso a paso de  atención y respuesta  ante emergencias ambientales </t>
  </si>
  <si>
    <t>Revisar y actualizar los criterios ambientales de adquisición de bienes y servicios que requiera la entidad .</t>
  </si>
  <si>
    <t xml:space="preserve">Realizar corte semestral de consumo de agua potable, con el fin de evaluar el cumplimiento al indicador  </t>
  </si>
  <si>
    <t xml:space="preserve">Plan de saneamiento básico de la institución redactado </t>
  </si>
  <si>
    <t xml:space="preserve"> Actualización del cumplimiento del PIGA</t>
  </si>
  <si>
    <t>Indicador 2. Porcentaje de personal capacitado</t>
  </si>
  <si>
    <t xml:space="preserve"> Número de personal administrativo capacitado / numero total de funcionarios administrativos </t>
  </si>
  <si>
    <t xml:space="preserve">Indicador 1.  Porcentaje  de ahorro de agua </t>
  </si>
  <si>
    <t xml:space="preserve">Numero de personal administrativo capacitado / numero total de funcionarios administrativos </t>
  </si>
  <si>
    <t xml:space="preserve">Indicador 2. Porcentaje de personal capacitado </t>
  </si>
  <si>
    <t xml:space="preserve">Indicador 1. Porcentaje de ahorro de energía </t>
  </si>
  <si>
    <t xml:space="preserve">Listado de asistencia capacitación / sensibilización realizada al personal de la institución
Correo envío masivo de ahorro y uso eficiente de energía eléctrica </t>
  </si>
  <si>
    <t xml:space="preserve">Informe o correo cambios realizados </t>
  </si>
  <si>
    <t>Formato diligenciado bimensualmente donde se valide el consumo de agua de la entidad</t>
  </si>
  <si>
    <t>Formato diligenciado mensualmente donde se valide el consumo de energía de la entidad</t>
  </si>
  <si>
    <t xml:space="preserve">Realizar corte semestral de consumo de energía , con el fin de evaluar el cumplimiento al indicador  </t>
  </si>
  <si>
    <t>Informe semestral sobre el cumplimiento del indicador del programa ambiental consumo responsable de energía eléctrica</t>
  </si>
  <si>
    <t xml:space="preserve"> Actualización el cumplimiento del PIGA</t>
  </si>
  <si>
    <t xml:space="preserve"> formato Cuantificación de Residuos Peligrosos diligenciado</t>
  </si>
  <si>
    <t xml:space="preserve"> certificado de calibración de las básculas del proveedor</t>
  </si>
  <si>
    <t>Formato de embalaje y etiquetado de los residuos diligenciado</t>
  </si>
  <si>
    <t xml:space="preserve">Formato de la entrega de residuos  recuperables diligenciado </t>
  </si>
  <si>
    <t xml:space="preserve"> Plan de gestión integral de residuos sólidos y peligrosos diligenciado </t>
  </si>
  <si>
    <t>actualización el cumplimiento del PIGA</t>
  </si>
  <si>
    <t>Indicador 1. Porcentaje de residuos gestionados</t>
  </si>
  <si>
    <t xml:space="preserve">Indicador 2. Porcentaje  de residuos gestionados </t>
  </si>
  <si>
    <t>Indicador 3. Porcentaje de personal capacitado</t>
  </si>
  <si>
    <t>Realizar capacitación semestral con personal de aseo para la adecuada disposición de residuos solidos convencionales y peligrosos</t>
  </si>
  <si>
    <t>Realizar seguimiento y control al consumo de gasolina de los vehículos institucionales.</t>
  </si>
  <si>
    <t xml:space="preserve">Realizar la revisión técnico mecánica de los vehículos de la institución </t>
  </si>
  <si>
    <t>actualización del cumplimiento del PIGA</t>
  </si>
  <si>
    <t>Revisión técnico mecánica de los vehículos institucionales</t>
  </si>
  <si>
    <t>Formato de seguimiento y cumplimiento de los proveedores diligenciado</t>
  </si>
  <si>
    <t xml:space="preserve">Matriz de aspectos e impactos ambientales diligenciada </t>
  </si>
  <si>
    <t>Formato de adquisición de bienes y servicios actualizado</t>
  </si>
  <si>
    <t xml:space="preserve">realizar la actualización de la matriz legal, con la normativida ambiental vigente </t>
  </si>
  <si>
    <t xml:space="preserve">Promover acciones ambientales que permitan fomentar una cultura ambientalmente responsable y comprometida con la protección del medio ambiente. </t>
  </si>
  <si>
    <t>Medición de la huella de carbono</t>
  </si>
  <si>
    <t xml:space="preserve"> Publicación de los informes semestrales</t>
  </si>
  <si>
    <t>Informe sobre consumo de papel en la entidad</t>
  </si>
  <si>
    <t>Actualizar matriz legal acrualizada</t>
  </si>
  <si>
    <t xml:space="preserve"> instructivo de paso a paso ante emergencias</t>
  </si>
  <si>
    <t>Listado de asistencia capacitación / sensibilización realizada al personal de la institución
Correo envío masivo adecuada gestión y separación en la fuente</t>
  </si>
  <si>
    <t>Certificados de entrega y disposición final de residuos</t>
  </si>
  <si>
    <t>( Kg de residuos solidos gestionados /  Kg de residuos solidos generados )*100</t>
  </si>
  <si>
    <t>(Kg de residuos peligrosos gestionados /  Kg de residuos peligrosos generados)*100</t>
  </si>
  <si>
    <t xml:space="preserve">(Numero de personal administrativo capacitado / numero total de funcionarios administrativ0)*100	</t>
  </si>
  <si>
    <t>(requisitos cumplidos /requisitos establecidos)*100</t>
  </si>
  <si>
    <r>
      <rPr>
        <b/>
        <sz val="10"/>
        <rFont val="Arial Narrow"/>
        <family val="2"/>
      </rPr>
      <t>Indicador 1</t>
    </r>
    <r>
      <rPr>
        <sz val="10"/>
        <rFont val="Arial Narrow"/>
        <family val="2"/>
      </rPr>
      <t>. Porcentaje de requisitos cumplidos</t>
    </r>
  </si>
  <si>
    <t xml:space="preserve">Indicador 1.Unidades de CO2 Equivalente					</t>
  </si>
  <si>
    <t>Total CO2 Equivalente</t>
  </si>
  <si>
    <t>Correo validacion consumo de gasolina vehículos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</si>
</sst>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color indexed="23"/>
      <name val="Arial Narrow"/>
      <family val="2"/>
    </font>
    <font>
      <b/>
      <sz val="12"/>
      <name val="Arial Narrow"/>
      <family val="2"/>
    </font>
    <font>
      <b/>
      <sz val="14"/>
      <color theme="0"/>
      <name val="Arial Narrow"/>
      <family val="2"/>
    </font>
    <font>
      <b/>
      <sz val="18"/>
      <name val="Arial Narrow"/>
      <family val="2"/>
    </font>
    <font>
      <sz val="10"/>
      <color rgb="FF000000"/>
      <name val="Arial"/>
      <family val="2"/>
    </font>
    <font>
      <b/>
      <sz val="10"/>
      <color rgb="FF0066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theme="9" tint="-0.249977111117893"/>
      <name val="Arial Narrow"/>
      <family val="2"/>
    </font>
    <font>
      <sz val="14"/>
      <color theme="0"/>
      <name val="Arial Narrow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2"/>
      <name val="Arial Narrow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499984740745262"/>
      <name val="Arial Narrow"/>
      <family val="2"/>
    </font>
    <font>
      <sz val="11"/>
      <color theme="1"/>
      <name val="Arial Narrow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color rgb="FF000000"/>
      <name val="Arial Narrow"/>
      <family val="2"/>
    </font>
    <font>
      <b/>
      <sz val="10"/>
      <color theme="1" tint="4.9989318521683403E-2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50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  <font>
      <sz val="12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4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4" fillId="0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/>
    </xf>
    <xf numFmtId="9" fontId="6" fillId="3" borderId="20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9" fontId="6" fillId="0" borderId="23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9" fontId="6" fillId="3" borderId="3" xfId="2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9" fontId="4" fillId="0" borderId="35" xfId="2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9" fontId="6" fillId="0" borderId="3" xfId="2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4" fillId="0" borderId="8" xfId="0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3" fontId="3" fillId="0" borderId="0" xfId="1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9" fontId="4" fillId="0" borderId="10" xfId="2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43" fontId="0" fillId="0" borderId="0" xfId="1" applyFont="1"/>
    <xf numFmtId="0" fontId="15" fillId="0" borderId="45" xfId="0" applyFont="1" applyBorder="1" applyAlignment="1">
      <alignment horizontal="center"/>
    </xf>
    <xf numFmtId="9" fontId="0" fillId="0" borderId="0" xfId="2" applyFont="1"/>
    <xf numFmtId="0" fontId="16" fillId="0" borderId="0" xfId="0" applyFont="1" applyAlignment="1">
      <alignment horizontal="left"/>
    </xf>
    <xf numFmtId="0" fontId="17" fillId="0" borderId="45" xfId="0" applyFont="1" applyBorder="1"/>
    <xf numFmtId="0" fontId="17" fillId="0" borderId="45" xfId="0" applyFont="1" applyBorder="1" applyAlignment="1">
      <alignment horizontal="center" vertical="center"/>
    </xf>
    <xf numFmtId="0" fontId="15" fillId="0" borderId="45" xfId="0" applyFont="1" applyBorder="1"/>
    <xf numFmtId="9" fontId="0" fillId="0" borderId="0" xfId="0" applyNumberFormat="1"/>
    <xf numFmtId="0" fontId="0" fillId="0" borderId="0" xfId="0" applyAlignment="1">
      <alignment horizontal="center"/>
    </xf>
    <xf numFmtId="10" fontId="17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9" fontId="4" fillId="0" borderId="4" xfId="2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9" fontId="4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9" fontId="4" fillId="2" borderId="3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6" xfId="0" applyFont="1" applyBorder="1" applyAlignment="1">
      <alignment horizontal="left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43" fontId="4" fillId="5" borderId="0" xfId="1" applyFont="1" applyFill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9" fontId="4" fillId="0" borderId="0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9" fontId="4" fillId="0" borderId="0" xfId="2" applyFont="1" applyFill="1" applyBorder="1" applyAlignment="1">
      <alignment vertical="center"/>
    </xf>
    <xf numFmtId="9" fontId="10" fillId="0" borderId="0" xfId="2" applyFont="1" applyFill="1" applyBorder="1" applyAlignment="1">
      <alignment vertical="center"/>
    </xf>
    <xf numFmtId="0" fontId="1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2" borderId="39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9" fontId="28" fillId="0" borderId="28" xfId="2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9" fontId="6" fillId="0" borderId="0" xfId="2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/>
    </xf>
    <xf numFmtId="9" fontId="28" fillId="0" borderId="4" xfId="2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28" fillId="0" borderId="1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30" fillId="0" borderId="1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29" fillId="0" borderId="33" xfId="0" applyFont="1" applyBorder="1" applyAlignment="1">
      <alignment horizontal="center" vertical="center" wrapText="1"/>
    </xf>
    <xf numFmtId="0" fontId="29" fillId="2" borderId="42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9" fontId="6" fillId="0" borderId="8" xfId="2" applyFont="1" applyFill="1" applyBorder="1" applyAlignment="1">
      <alignment horizontal="center" vertical="center"/>
    </xf>
    <xf numFmtId="0" fontId="31" fillId="0" borderId="7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9" fontId="4" fillId="0" borderId="33" xfId="2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9" fontId="18" fillId="0" borderId="0" xfId="2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28" fillId="0" borderId="5" xfId="0" applyFont="1" applyBorder="1" applyAlignment="1">
      <alignment wrapText="1"/>
    </xf>
    <xf numFmtId="0" fontId="28" fillId="0" borderId="12" xfId="0" applyFont="1" applyBorder="1" applyAlignment="1">
      <alignment wrapText="1"/>
    </xf>
    <xf numFmtId="0" fontId="30" fillId="0" borderId="5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8" fillId="8" borderId="72" xfId="0" applyFont="1" applyFill="1" applyBorder="1" applyAlignment="1">
      <alignment horizontal="center" vertical="center" wrapText="1"/>
    </xf>
    <xf numFmtId="0" fontId="29" fillId="8" borderId="73" xfId="0" applyFont="1" applyFill="1" applyBorder="1" applyAlignment="1">
      <alignment horizontal="left" vertical="center" wrapText="1"/>
    </xf>
    <xf numFmtId="0" fontId="29" fillId="8" borderId="73" xfId="0" applyFont="1" applyFill="1" applyBorder="1" applyAlignment="1">
      <alignment horizontal="center" vertical="center" wrapText="1"/>
    </xf>
    <xf numFmtId="0" fontId="29" fillId="8" borderId="73" xfId="0" applyFont="1" applyFill="1" applyBorder="1" applyAlignment="1">
      <alignment horizontal="center" vertical="center"/>
    </xf>
    <xf numFmtId="0" fontId="28" fillId="8" borderId="71" xfId="0" applyFont="1" applyFill="1" applyBorder="1" applyAlignment="1">
      <alignment horizontal="center" vertical="center"/>
    </xf>
    <xf numFmtId="0" fontId="4" fillId="8" borderId="72" xfId="0" applyFont="1" applyFill="1" applyBorder="1" applyAlignment="1">
      <alignment vertical="center"/>
    </xf>
    <xf numFmtId="0" fontId="4" fillId="8" borderId="73" xfId="0" applyFont="1" applyFill="1" applyBorder="1" applyAlignment="1">
      <alignment vertical="center"/>
    </xf>
    <xf numFmtId="0" fontId="4" fillId="8" borderId="7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2" fontId="6" fillId="8" borderId="36" xfId="0" applyNumberFormat="1" applyFont="1" applyFill="1" applyBorder="1" applyAlignment="1">
      <alignment horizontal="center" vertical="center"/>
    </xf>
    <xf numFmtId="2" fontId="4" fillId="8" borderId="4" xfId="0" applyNumberFormat="1" applyFont="1" applyFill="1" applyBorder="1" applyAlignment="1">
      <alignment horizontal="center" vertical="center"/>
    </xf>
    <xf numFmtId="0" fontId="31" fillId="8" borderId="73" xfId="0" applyFont="1" applyFill="1" applyBorder="1" applyAlignment="1">
      <alignment horizontal="left" vertical="center" wrapText="1"/>
    </xf>
    <xf numFmtId="0" fontId="8" fillId="8" borderId="73" xfId="0" applyFont="1" applyFill="1" applyBorder="1" applyAlignment="1">
      <alignment horizontal="center" vertical="center" wrapText="1"/>
    </xf>
    <xf numFmtId="0" fontId="8" fillId="8" borderId="73" xfId="0" applyFont="1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164" fontId="4" fillId="8" borderId="76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4" fillId="0" borderId="77" xfId="0" applyFont="1" applyBorder="1" applyAlignment="1">
      <alignment horizontal="center" vertical="center"/>
    </xf>
    <xf numFmtId="9" fontId="4" fillId="0" borderId="77" xfId="2" applyFont="1" applyFill="1" applyBorder="1" applyAlignment="1">
      <alignment horizontal="center" vertical="center"/>
    </xf>
    <xf numFmtId="0" fontId="6" fillId="8" borderId="77" xfId="0" applyFont="1" applyFill="1" applyBorder="1" applyAlignment="1">
      <alignment horizontal="center" vertical="center"/>
    </xf>
    <xf numFmtId="9" fontId="4" fillId="8" borderId="77" xfId="2" applyFont="1" applyFill="1" applyBorder="1" applyAlignment="1">
      <alignment horizontal="center" vertical="center"/>
    </xf>
    <xf numFmtId="0" fontId="4" fillId="0" borderId="77" xfId="0" applyFont="1" applyBorder="1" applyAlignment="1">
      <alignment vertical="center"/>
    </xf>
    <xf numFmtId="9" fontId="6" fillId="0" borderId="17" xfId="2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8" fillId="0" borderId="4" xfId="0" applyFont="1" applyBorder="1" applyAlignment="1">
      <alignment horizontal="left" wrapText="1"/>
    </xf>
    <xf numFmtId="0" fontId="4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9" fontId="28" fillId="8" borderId="71" xfId="0" applyNumberFormat="1" applyFont="1" applyFill="1" applyBorder="1" applyAlignment="1">
      <alignment horizontal="center" vertical="center"/>
    </xf>
    <xf numFmtId="9" fontId="4" fillId="2" borderId="6" xfId="2" applyFont="1" applyFill="1" applyBorder="1" applyAlignment="1">
      <alignment horizontal="center" vertical="center"/>
    </xf>
    <xf numFmtId="9" fontId="4" fillId="2" borderId="8" xfId="2" applyFont="1" applyFill="1" applyBorder="1" applyAlignment="1">
      <alignment horizontal="center" vertical="center"/>
    </xf>
    <xf numFmtId="9" fontId="4" fillId="4" borderId="6" xfId="2" applyFont="1" applyFill="1" applyBorder="1" applyAlignment="1">
      <alignment horizontal="center" vertical="center"/>
    </xf>
    <xf numFmtId="9" fontId="4" fillId="4" borderId="7" xfId="2" applyFont="1" applyFill="1" applyBorder="1" applyAlignment="1">
      <alignment horizontal="center" vertical="center"/>
    </xf>
    <xf numFmtId="9" fontId="4" fillId="4" borderId="8" xfId="2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9" fontId="4" fillId="4" borderId="6" xfId="2" applyFont="1" applyFill="1" applyBorder="1" applyAlignment="1">
      <alignment vertical="center"/>
    </xf>
    <xf numFmtId="9" fontId="4" fillId="4" borderId="7" xfId="2" applyFont="1" applyFill="1" applyBorder="1" applyAlignment="1">
      <alignment vertical="center"/>
    </xf>
    <xf numFmtId="9" fontId="4" fillId="4" borderId="8" xfId="2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7" fillId="0" borderId="7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26" fillId="7" borderId="49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" fontId="4" fillId="0" borderId="49" xfId="2" applyNumberFormat="1" applyFont="1" applyFill="1" applyBorder="1" applyAlignment="1">
      <alignment horizontal="center" vertical="center"/>
    </xf>
    <xf numFmtId="1" fontId="4" fillId="0" borderId="52" xfId="2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4" xfId="2" applyNumberFormat="1" applyFont="1" applyFill="1" applyBorder="1" applyAlignment="1">
      <alignment horizontal="center" vertical="center"/>
    </xf>
    <xf numFmtId="1" fontId="4" fillId="0" borderId="36" xfId="2" applyNumberFormat="1" applyFont="1" applyFill="1" applyBorder="1" applyAlignment="1">
      <alignment horizontal="center" vertical="center"/>
    </xf>
    <xf numFmtId="9" fontId="4" fillId="0" borderId="55" xfId="2" applyFont="1" applyFill="1" applyBorder="1" applyAlignment="1">
      <alignment horizontal="center" vertical="center"/>
    </xf>
    <xf numFmtId="0" fontId="4" fillId="0" borderId="55" xfId="0" applyFont="1" applyBorder="1"/>
    <xf numFmtId="0" fontId="4" fillId="7" borderId="55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/>
    <xf numFmtId="1" fontId="4" fillId="0" borderId="60" xfId="2" applyNumberFormat="1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9" fontId="4" fillId="2" borderId="56" xfId="2" applyFont="1" applyFill="1" applyBorder="1" applyAlignment="1">
      <alignment horizontal="center" vertical="center"/>
    </xf>
    <xf numFmtId="9" fontId="4" fillId="2" borderId="57" xfId="2" applyFont="1" applyFill="1" applyBorder="1" applyAlignment="1">
      <alignment horizontal="center" vertical="center"/>
    </xf>
    <xf numFmtId="9" fontId="4" fillId="4" borderId="56" xfId="2" applyFont="1" applyFill="1" applyBorder="1" applyAlignment="1">
      <alignment horizontal="center" vertical="center"/>
    </xf>
    <xf numFmtId="9" fontId="4" fillId="4" borderId="64" xfId="2" applyFont="1" applyFill="1" applyBorder="1" applyAlignment="1">
      <alignment horizontal="center" vertical="center"/>
    </xf>
    <xf numFmtId="9" fontId="4" fillId="4" borderId="57" xfId="2" applyFont="1" applyFill="1" applyBorder="1" applyAlignment="1">
      <alignment horizontal="center" vertical="center"/>
    </xf>
    <xf numFmtId="0" fontId="26" fillId="7" borderId="36" xfId="0" applyFont="1" applyFill="1" applyBorder="1" applyAlignment="1">
      <alignment horizontal="center" vertical="center"/>
    </xf>
    <xf numFmtId="9" fontId="4" fillId="2" borderId="68" xfId="2" applyFont="1" applyFill="1" applyBorder="1" applyAlignment="1">
      <alignment horizontal="center" vertical="center"/>
    </xf>
    <xf numFmtId="9" fontId="4" fillId="2" borderId="65" xfId="2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8" fillId="2" borderId="3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9" fillId="0" borderId="7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4" borderId="50" xfId="0" applyFont="1" applyFill="1" applyBorder="1" applyAlignment="1">
      <alignment vertical="center"/>
    </xf>
    <xf numFmtId="0" fontId="4" fillId="4" borderId="61" xfId="0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0" fontId="4" fillId="4" borderId="56" xfId="0" applyFont="1" applyFill="1" applyBorder="1" applyAlignment="1">
      <alignment vertical="center"/>
    </xf>
    <xf numFmtId="0" fontId="4" fillId="4" borderId="64" xfId="0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8" fillId="0" borderId="30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9" fontId="5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7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28" fillId="0" borderId="46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4" xfId="0" applyFont="1" applyBorder="1" applyAlignment="1">
      <alignment vertical="center"/>
    </xf>
    <xf numFmtId="0" fontId="27" fillId="0" borderId="6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7" fillId="0" borderId="30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32" xfId="0" applyFont="1" applyBorder="1" applyAlignment="1">
      <alignment vertical="center" wrapText="1"/>
    </xf>
    <xf numFmtId="9" fontId="4" fillId="4" borderId="56" xfId="2" applyFont="1" applyFill="1" applyBorder="1" applyAlignment="1">
      <alignment horizontal="center" vertical="center" wrapText="1"/>
    </xf>
    <xf numFmtId="9" fontId="4" fillId="4" borderId="64" xfId="2" applyFont="1" applyFill="1" applyBorder="1" applyAlignment="1">
      <alignment horizontal="center" vertical="center" wrapText="1"/>
    </xf>
    <xf numFmtId="9" fontId="4" fillId="2" borderId="56" xfId="2" applyFont="1" applyFill="1" applyBorder="1" applyAlignment="1">
      <alignment horizontal="center" vertical="center" wrapText="1"/>
    </xf>
    <xf numFmtId="9" fontId="4" fillId="2" borderId="57" xfId="2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vertical="center" wrapText="1"/>
    </xf>
    <xf numFmtId="0" fontId="4" fillId="4" borderId="61" xfId="0" applyFont="1" applyFill="1" applyBorder="1" applyAlignment="1">
      <alignment vertical="center" wrapText="1"/>
    </xf>
    <xf numFmtId="0" fontId="4" fillId="4" borderId="51" xfId="0" applyFont="1" applyFill="1" applyBorder="1" applyAlignment="1">
      <alignment vertical="center" wrapText="1"/>
    </xf>
    <xf numFmtId="0" fontId="4" fillId="2" borderId="69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 wrapText="1"/>
    </xf>
    <xf numFmtId="9" fontId="4" fillId="2" borderId="68" xfId="2" applyFont="1" applyFill="1" applyBorder="1" applyAlignment="1">
      <alignment horizontal="center" vertical="center" wrapText="1"/>
    </xf>
    <xf numFmtId="9" fontId="4" fillId="2" borderId="65" xfId="2" applyFont="1" applyFill="1" applyBorder="1" applyAlignment="1">
      <alignment horizontal="center" vertical="center" wrapText="1"/>
    </xf>
    <xf numFmtId="9" fontId="4" fillId="4" borderId="57" xfId="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4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4" borderId="56" xfId="0" applyFont="1" applyFill="1" applyBorder="1" applyAlignment="1">
      <alignment vertical="center" wrapText="1"/>
    </xf>
    <xf numFmtId="0" fontId="4" fillId="4" borderId="64" xfId="0" applyFont="1" applyFill="1" applyBorder="1" applyAlignment="1">
      <alignment vertical="center" wrapText="1"/>
    </xf>
    <xf numFmtId="0" fontId="4" fillId="4" borderId="57" xfId="0" applyFont="1" applyFill="1" applyBorder="1" applyAlignment="1">
      <alignment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26" fillId="7" borderId="36" xfId="0" applyFont="1" applyFill="1" applyBorder="1" applyAlignment="1">
      <alignment horizontal="center" vertical="center" wrapText="1"/>
    </xf>
    <xf numFmtId="1" fontId="4" fillId="0" borderId="36" xfId="2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9" fontId="4" fillId="0" borderId="55" xfId="2" applyFont="1" applyFill="1" applyBorder="1" applyAlignment="1">
      <alignment horizontal="center" vertical="center" wrapText="1"/>
    </xf>
    <xf numFmtId="0" fontId="4" fillId="0" borderId="55" xfId="0" applyFont="1" applyBorder="1" applyAlignment="1">
      <alignment wrapText="1"/>
    </xf>
    <xf numFmtId="0" fontId="4" fillId="7" borderId="5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77"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222250</xdr:rowOff>
    </xdr:from>
    <xdr:to>
      <xdr:col>2</xdr:col>
      <xdr:colOff>297715</xdr:colOff>
      <xdr:row>0</xdr:row>
      <xdr:rowOff>1270000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BBCEC64-ED4A-45D4-B507-C6C5EE945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222250"/>
          <a:ext cx="156771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182398</xdr:colOff>
      <xdr:row>0</xdr:row>
      <xdr:rowOff>48063</xdr:rowOff>
    </xdr:from>
    <xdr:to>
      <xdr:col>1</xdr:col>
      <xdr:colOff>1295400</xdr:colOff>
      <xdr:row>0</xdr:row>
      <xdr:rowOff>1039198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5F177E-3670-4602-B6BE-21A1BFF2F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98" y="48063"/>
          <a:ext cx="1113002" cy="99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209317</xdr:colOff>
      <xdr:row>0</xdr:row>
      <xdr:rowOff>279245</xdr:rowOff>
    </xdr:from>
    <xdr:to>
      <xdr:col>1</xdr:col>
      <xdr:colOff>1733550</xdr:colOff>
      <xdr:row>0</xdr:row>
      <xdr:rowOff>1304925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E8C5DD-558B-41B8-8569-5DD7C21A2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717" y="279245"/>
          <a:ext cx="1524233" cy="1025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241103</xdr:colOff>
      <xdr:row>0</xdr:row>
      <xdr:rowOff>105371</xdr:rowOff>
    </xdr:from>
    <xdr:to>
      <xdr:col>2</xdr:col>
      <xdr:colOff>142875</xdr:colOff>
      <xdr:row>0</xdr:row>
      <xdr:rowOff>1390650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EC031B-1C71-4654-9F86-EEEFE4684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03" y="105371"/>
          <a:ext cx="1559122" cy="12852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154202</xdr:colOff>
      <xdr:row>0</xdr:row>
      <xdr:rowOff>57151</xdr:rowOff>
    </xdr:from>
    <xdr:to>
      <xdr:col>1</xdr:col>
      <xdr:colOff>87482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A9CD25-D045-4588-A4D7-722B05AED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202" y="57151"/>
          <a:ext cx="987380" cy="657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97028</xdr:colOff>
      <xdr:row>1</xdr:row>
      <xdr:rowOff>82227</xdr:rowOff>
    </xdr:from>
    <xdr:to>
      <xdr:col>1</xdr:col>
      <xdr:colOff>885825</xdr:colOff>
      <xdr:row>2</xdr:row>
      <xdr:rowOff>438150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EA1BFE-2C36-419E-BF25-DFAA85208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028" y="272727"/>
          <a:ext cx="788797" cy="54642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ura Maria Melendez Galvis" id="{C006C1CB-AB76-4333-B4DC-8DC743ADB864}" userId="Laura Maria Melendez Galvis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Q11" dT="2022-01-19T00:36:32.07" personId="{C006C1CB-AB76-4333-B4DC-8DC743ADB864}" id="{7B737940-2C67-40EB-A4AD-4C44627722C2}">
    <text>Día Internacional para la reducción de los Desastres Naturales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DJ29"/>
  <sheetViews>
    <sheetView zoomScaleNormal="62" workbookViewId="0">
      <pane xSplit="7" ySplit="1" topLeftCell="I7" activePane="bottomRight" state="frozen"/>
      <selection pane="topRight" activeCell="H1" sqref="H1"/>
      <selection pane="bottomLeft" activeCell="A2" sqref="A2"/>
      <selection pane="bottomRight" activeCell="C18" sqref="C18:G18"/>
    </sheetView>
  </sheetViews>
  <sheetFormatPr baseColWidth="10" defaultColWidth="11.5" defaultRowHeight="13" x14ac:dyDescent="0.2"/>
  <cols>
    <col min="1" max="1" width="4.5" style="2" customWidth="1"/>
    <col min="2" max="2" width="24.83203125" style="2" customWidth="1"/>
    <col min="3" max="5" width="10.6640625" style="2" customWidth="1"/>
    <col min="6" max="6" width="21.33203125" style="2" customWidth="1"/>
    <col min="7" max="7" width="31.1640625" style="2" customWidth="1"/>
    <col min="8" max="8" width="57" style="2" customWidth="1"/>
    <col min="9" max="9" width="24.5" style="2" customWidth="1"/>
    <col min="10" max="10" width="5.33203125" style="2" customWidth="1"/>
    <col min="11" max="105" width="4.6640625" style="2" customWidth="1"/>
    <col min="106" max="106" width="13.1640625" style="2" customWidth="1"/>
    <col min="107" max="107" width="5.6640625" style="2" customWidth="1"/>
    <col min="108" max="108" width="18.6640625" style="42" customWidth="1"/>
    <col min="109" max="111" width="2.6640625" style="2" customWidth="1"/>
    <col min="112" max="112" width="11.5" style="2"/>
    <col min="113" max="113" width="13" style="3" bestFit="1" customWidth="1"/>
    <col min="114" max="114" width="12.5" style="2" bestFit="1" customWidth="1"/>
    <col min="115" max="16384" width="11.5" style="2"/>
  </cols>
  <sheetData>
    <row r="1" spans="2:114" ht="111.75" customHeight="1" x14ac:dyDescent="0.2">
      <c r="B1" s="320" t="s">
        <v>78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320"/>
      <c r="AZ1" s="320"/>
      <c r="BA1" s="320"/>
      <c r="BB1" s="320"/>
      <c r="BC1" s="320"/>
      <c r="BD1" s="320"/>
      <c r="BE1" s="320"/>
      <c r="BF1" s="320"/>
      <c r="BG1" s="320"/>
      <c r="BH1" s="320"/>
      <c r="BI1" s="320"/>
      <c r="BJ1" s="320"/>
      <c r="BK1" s="320"/>
      <c r="BL1" s="320"/>
      <c r="BM1" s="320"/>
      <c r="BN1" s="320"/>
      <c r="BO1" s="320"/>
      <c r="BP1" s="320"/>
      <c r="BQ1" s="320"/>
      <c r="BR1" s="320"/>
      <c r="BS1" s="320"/>
      <c r="BT1" s="320"/>
      <c r="BU1" s="320"/>
      <c r="BV1" s="320"/>
      <c r="BW1" s="320"/>
      <c r="BX1" s="320"/>
      <c r="BY1" s="320"/>
      <c r="BZ1" s="320"/>
      <c r="CA1" s="320"/>
      <c r="CB1" s="320"/>
      <c r="CC1" s="320"/>
      <c r="CD1" s="320"/>
      <c r="CE1" s="320"/>
      <c r="CF1" s="320"/>
      <c r="CG1" s="320"/>
      <c r="CH1" s="320"/>
      <c r="CI1" s="320"/>
      <c r="CJ1" s="320"/>
      <c r="CK1" s="320"/>
      <c r="CL1" s="320"/>
      <c r="CM1" s="320"/>
      <c r="CN1" s="320"/>
      <c r="CO1" s="320"/>
      <c r="CP1" s="320"/>
      <c r="CQ1" s="320"/>
      <c r="CR1" s="320"/>
      <c r="CS1" s="320"/>
      <c r="CT1" s="320"/>
      <c r="CU1" s="320"/>
      <c r="CV1" s="320"/>
      <c r="CW1" s="320"/>
      <c r="CX1" s="320"/>
      <c r="CY1" s="320"/>
      <c r="CZ1" s="320"/>
      <c r="DA1" s="320"/>
      <c r="DB1" s="320"/>
      <c r="DC1" s="320"/>
      <c r="DD1" s="1" t="s">
        <v>0</v>
      </c>
    </row>
    <row r="2" spans="2:114" s="7" customFormat="1" ht="18" x14ac:dyDescent="0.2">
      <c r="B2" s="152"/>
      <c r="C2" s="152"/>
      <c r="D2" s="152"/>
      <c r="E2" s="152"/>
      <c r="F2" s="152"/>
      <c r="G2" s="152"/>
      <c r="H2" s="152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4"/>
      <c r="AB2" s="154"/>
      <c r="AC2" s="154"/>
      <c r="AD2" s="154"/>
      <c r="AE2" s="154"/>
      <c r="AF2" s="155"/>
      <c r="AG2" s="155"/>
      <c r="AH2" s="155"/>
      <c r="AI2" s="155"/>
      <c r="AJ2" s="155"/>
      <c r="AK2" s="155"/>
      <c r="AL2" s="155"/>
      <c r="AM2" s="155"/>
      <c r="AN2" s="155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I2" s="157"/>
    </row>
    <row r="3" spans="2:114" ht="13" customHeight="1" x14ac:dyDescent="0.2">
      <c r="B3" s="348" t="s">
        <v>1</v>
      </c>
      <c r="C3" s="322"/>
      <c r="D3" s="322"/>
      <c r="E3" s="322"/>
      <c r="F3" s="322"/>
      <c r="G3" s="322"/>
      <c r="H3" s="322" t="s">
        <v>67</v>
      </c>
      <c r="I3" s="322"/>
      <c r="J3" s="322"/>
      <c r="K3" s="323"/>
      <c r="L3" s="321" t="s">
        <v>68</v>
      </c>
      <c r="M3" s="321"/>
      <c r="N3" s="321"/>
      <c r="O3" s="321"/>
      <c r="P3" s="321"/>
      <c r="Q3" s="321"/>
      <c r="R3" s="321"/>
      <c r="S3" s="321" t="s">
        <v>70</v>
      </c>
      <c r="T3" s="321"/>
      <c r="U3" s="321"/>
      <c r="V3" s="321"/>
      <c r="W3" s="321"/>
      <c r="X3" s="321"/>
      <c r="Y3" s="321"/>
      <c r="Z3" s="321"/>
      <c r="AA3" s="145"/>
      <c r="AB3" s="145"/>
      <c r="AC3" s="145"/>
      <c r="AD3" s="145"/>
      <c r="AE3" s="145"/>
      <c r="AF3" s="145"/>
      <c r="AG3" s="145"/>
      <c r="AH3" s="145" t="s">
        <v>22</v>
      </c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I3" s="6"/>
    </row>
    <row r="4" spans="2:114" s="7" customFormat="1" ht="69" customHeight="1" x14ac:dyDescent="0.2">
      <c r="B4" s="349" t="s">
        <v>75</v>
      </c>
      <c r="C4" s="349"/>
      <c r="D4" s="349"/>
      <c r="E4" s="349"/>
      <c r="F4" s="349"/>
      <c r="G4" s="349"/>
      <c r="H4" s="324" t="s">
        <v>79</v>
      </c>
      <c r="I4" s="325"/>
      <c r="J4" s="325"/>
      <c r="K4" s="326"/>
      <c r="L4" s="349" t="s">
        <v>143</v>
      </c>
      <c r="M4" s="349"/>
      <c r="N4" s="349"/>
      <c r="O4" s="349"/>
      <c r="P4" s="349"/>
      <c r="Q4" s="349"/>
      <c r="R4" s="349"/>
      <c r="S4" s="350" t="s">
        <v>76</v>
      </c>
      <c r="T4" s="350"/>
      <c r="U4" s="350"/>
      <c r="V4" s="350"/>
      <c r="W4" s="350"/>
      <c r="X4" s="350"/>
      <c r="Y4" s="350"/>
      <c r="Z4" s="350"/>
      <c r="AA4" s="140"/>
      <c r="AB4" s="140"/>
      <c r="AC4" s="140"/>
      <c r="AD4" s="140"/>
      <c r="AE4" s="140"/>
      <c r="AF4" s="140"/>
      <c r="AG4" s="140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2"/>
      <c r="DF4" s="2"/>
      <c r="DG4" s="2"/>
      <c r="DH4" s="2"/>
      <c r="DI4" s="8"/>
    </row>
    <row r="5" spans="2:114" ht="87" customHeight="1" x14ac:dyDescent="0.2">
      <c r="B5" s="349"/>
      <c r="C5" s="349"/>
      <c r="D5" s="349"/>
      <c r="E5" s="349"/>
      <c r="F5" s="349"/>
      <c r="G5" s="349"/>
      <c r="H5" s="324" t="s">
        <v>69</v>
      </c>
      <c r="I5" s="325"/>
      <c r="J5" s="325"/>
      <c r="K5" s="326"/>
      <c r="L5" s="349" t="s">
        <v>141</v>
      </c>
      <c r="M5" s="349"/>
      <c r="N5" s="349"/>
      <c r="O5" s="349"/>
      <c r="P5" s="349"/>
      <c r="Q5" s="349"/>
      <c r="R5" s="324"/>
      <c r="S5" s="341" t="s">
        <v>142</v>
      </c>
      <c r="T5" s="341"/>
      <c r="U5" s="341"/>
      <c r="V5" s="341"/>
      <c r="W5" s="341"/>
      <c r="X5" s="341"/>
      <c r="Y5" s="341"/>
      <c r="Z5" s="341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</row>
    <row r="6" spans="2:114" s="164" customFormat="1" x14ac:dyDescent="0.2">
      <c r="B6" s="161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3"/>
      <c r="DI6" s="165"/>
    </row>
    <row r="7" spans="2:114" ht="18" x14ac:dyDescent="0.2">
      <c r="B7" s="9"/>
      <c r="C7" s="10"/>
      <c r="D7" s="10"/>
      <c r="E7" s="10"/>
      <c r="F7" s="10"/>
      <c r="G7" s="11"/>
      <c r="H7" s="10"/>
      <c r="I7" s="12"/>
      <c r="J7" s="335">
        <v>2023</v>
      </c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"/>
      <c r="CU7" s="13"/>
      <c r="CV7" s="13"/>
      <c r="CW7" s="13"/>
      <c r="CX7" s="13"/>
      <c r="CY7" s="13"/>
      <c r="CZ7" s="13"/>
      <c r="DA7" s="13"/>
      <c r="DB7" s="14"/>
      <c r="DC7" s="15"/>
      <c r="DD7" s="16"/>
      <c r="DI7" s="6"/>
    </row>
    <row r="8" spans="2:114" x14ac:dyDescent="0.2">
      <c r="B8" s="327" t="s">
        <v>58</v>
      </c>
      <c r="C8" s="328"/>
      <c r="D8" s="328"/>
      <c r="E8" s="328"/>
      <c r="F8" s="328"/>
      <c r="G8" s="328"/>
      <c r="H8" s="336" t="s">
        <v>71</v>
      </c>
      <c r="I8" s="331" t="s">
        <v>4</v>
      </c>
      <c r="J8" s="332" t="s">
        <v>5</v>
      </c>
      <c r="K8" s="333"/>
      <c r="L8" s="333"/>
      <c r="M8" s="333"/>
      <c r="N8" s="333"/>
      <c r="O8" s="333"/>
      <c r="P8" s="333"/>
      <c r="Q8" s="334"/>
      <c r="R8" s="332" t="s">
        <v>6</v>
      </c>
      <c r="S8" s="333"/>
      <c r="T8" s="333"/>
      <c r="U8" s="333"/>
      <c r="V8" s="333"/>
      <c r="W8" s="333"/>
      <c r="X8" s="333"/>
      <c r="Y8" s="334"/>
      <c r="Z8" s="332" t="s">
        <v>7</v>
      </c>
      <c r="AA8" s="333"/>
      <c r="AB8" s="333"/>
      <c r="AC8" s="333"/>
      <c r="AD8" s="333"/>
      <c r="AE8" s="333"/>
      <c r="AF8" s="333"/>
      <c r="AG8" s="334"/>
      <c r="AH8" s="332" t="s">
        <v>8</v>
      </c>
      <c r="AI8" s="333"/>
      <c r="AJ8" s="333"/>
      <c r="AK8" s="333"/>
      <c r="AL8" s="333"/>
      <c r="AM8" s="333"/>
      <c r="AN8" s="333"/>
      <c r="AO8" s="334"/>
      <c r="AP8" s="332" t="s">
        <v>9</v>
      </c>
      <c r="AQ8" s="333"/>
      <c r="AR8" s="333"/>
      <c r="AS8" s="333"/>
      <c r="AT8" s="333"/>
      <c r="AU8" s="333"/>
      <c r="AV8" s="333"/>
      <c r="AW8" s="334"/>
      <c r="AX8" s="332" t="s">
        <v>10</v>
      </c>
      <c r="AY8" s="333"/>
      <c r="AZ8" s="333"/>
      <c r="BA8" s="333"/>
      <c r="BB8" s="333"/>
      <c r="BC8" s="333"/>
      <c r="BD8" s="333"/>
      <c r="BE8" s="334"/>
      <c r="BF8" s="332" t="s">
        <v>11</v>
      </c>
      <c r="BG8" s="333"/>
      <c r="BH8" s="333"/>
      <c r="BI8" s="333"/>
      <c r="BJ8" s="333"/>
      <c r="BK8" s="333"/>
      <c r="BL8" s="333"/>
      <c r="BM8" s="334"/>
      <c r="BN8" s="332" t="s">
        <v>12</v>
      </c>
      <c r="BO8" s="333"/>
      <c r="BP8" s="333"/>
      <c r="BQ8" s="333"/>
      <c r="BR8" s="333"/>
      <c r="BS8" s="333"/>
      <c r="BT8" s="333"/>
      <c r="BU8" s="334"/>
      <c r="BV8" s="332" t="s">
        <v>13</v>
      </c>
      <c r="BW8" s="333"/>
      <c r="BX8" s="333"/>
      <c r="BY8" s="333"/>
      <c r="BZ8" s="333"/>
      <c r="CA8" s="333"/>
      <c r="CB8" s="333"/>
      <c r="CC8" s="334"/>
      <c r="CD8" s="332" t="s">
        <v>14</v>
      </c>
      <c r="CE8" s="333"/>
      <c r="CF8" s="333"/>
      <c r="CG8" s="333"/>
      <c r="CH8" s="333"/>
      <c r="CI8" s="333"/>
      <c r="CJ8" s="333"/>
      <c r="CK8" s="334"/>
      <c r="CL8" s="332" t="s">
        <v>15</v>
      </c>
      <c r="CM8" s="333"/>
      <c r="CN8" s="333"/>
      <c r="CO8" s="333"/>
      <c r="CP8" s="333"/>
      <c r="CQ8" s="333"/>
      <c r="CR8" s="333"/>
      <c r="CS8" s="334"/>
      <c r="CT8" s="332" t="s">
        <v>16</v>
      </c>
      <c r="CU8" s="333"/>
      <c r="CV8" s="333"/>
      <c r="CW8" s="333"/>
      <c r="CX8" s="333"/>
      <c r="CY8" s="333"/>
      <c r="CZ8" s="333"/>
      <c r="DA8" s="334"/>
      <c r="DB8" s="338" t="s">
        <v>17</v>
      </c>
      <c r="DC8" s="339"/>
      <c r="DD8" s="340"/>
      <c r="DI8" s="6"/>
    </row>
    <row r="9" spans="2:114" x14ac:dyDescent="0.2">
      <c r="B9" s="329"/>
      <c r="C9" s="330"/>
      <c r="D9" s="330"/>
      <c r="E9" s="330"/>
      <c r="F9" s="330"/>
      <c r="G9" s="330"/>
      <c r="H9" s="337"/>
      <c r="I9" s="331"/>
      <c r="J9" s="17" t="s">
        <v>18</v>
      </c>
      <c r="K9" s="18" t="s">
        <v>19</v>
      </c>
      <c r="L9" s="18" t="s">
        <v>18</v>
      </c>
      <c r="M9" s="18" t="s">
        <v>19</v>
      </c>
      <c r="N9" s="18" t="s">
        <v>18</v>
      </c>
      <c r="O9" s="18" t="s">
        <v>19</v>
      </c>
      <c r="P9" s="18" t="s">
        <v>18</v>
      </c>
      <c r="Q9" s="19" t="s">
        <v>19</v>
      </c>
      <c r="R9" s="17" t="s">
        <v>18</v>
      </c>
      <c r="S9" s="18" t="s">
        <v>19</v>
      </c>
      <c r="T9" s="18" t="s">
        <v>18</v>
      </c>
      <c r="U9" s="18" t="s">
        <v>19</v>
      </c>
      <c r="V9" s="18" t="s">
        <v>18</v>
      </c>
      <c r="W9" s="18" t="s">
        <v>19</v>
      </c>
      <c r="X9" s="18" t="s">
        <v>18</v>
      </c>
      <c r="Y9" s="19" t="s">
        <v>19</v>
      </c>
      <c r="Z9" s="17" t="s">
        <v>18</v>
      </c>
      <c r="AA9" s="18" t="s">
        <v>19</v>
      </c>
      <c r="AB9" s="18" t="s">
        <v>18</v>
      </c>
      <c r="AC9" s="18" t="s">
        <v>19</v>
      </c>
      <c r="AD9" s="18" t="s">
        <v>18</v>
      </c>
      <c r="AE9" s="18" t="s">
        <v>19</v>
      </c>
      <c r="AF9" s="18" t="s">
        <v>18</v>
      </c>
      <c r="AG9" s="19" t="s">
        <v>19</v>
      </c>
      <c r="AH9" s="17" t="s">
        <v>18</v>
      </c>
      <c r="AI9" s="18" t="s">
        <v>19</v>
      </c>
      <c r="AJ9" s="18" t="s">
        <v>18</v>
      </c>
      <c r="AK9" s="18" t="s">
        <v>19</v>
      </c>
      <c r="AL9" s="18" t="s">
        <v>18</v>
      </c>
      <c r="AM9" s="18" t="s">
        <v>19</v>
      </c>
      <c r="AN9" s="18" t="s">
        <v>18</v>
      </c>
      <c r="AO9" s="19" t="s">
        <v>19</v>
      </c>
      <c r="AP9" s="17" t="s">
        <v>18</v>
      </c>
      <c r="AQ9" s="18" t="s">
        <v>19</v>
      </c>
      <c r="AR9" s="18" t="s">
        <v>18</v>
      </c>
      <c r="AS9" s="18" t="s">
        <v>19</v>
      </c>
      <c r="AT9" s="18" t="s">
        <v>18</v>
      </c>
      <c r="AU9" s="18" t="s">
        <v>19</v>
      </c>
      <c r="AV9" s="18" t="s">
        <v>18</v>
      </c>
      <c r="AW9" s="19" t="s">
        <v>19</v>
      </c>
      <c r="AX9" s="17" t="s">
        <v>18</v>
      </c>
      <c r="AY9" s="18" t="s">
        <v>19</v>
      </c>
      <c r="AZ9" s="18" t="s">
        <v>18</v>
      </c>
      <c r="BA9" s="18" t="s">
        <v>19</v>
      </c>
      <c r="BB9" s="18" t="s">
        <v>18</v>
      </c>
      <c r="BC9" s="18" t="s">
        <v>19</v>
      </c>
      <c r="BD9" s="18" t="s">
        <v>18</v>
      </c>
      <c r="BE9" s="19" t="s">
        <v>19</v>
      </c>
      <c r="BF9" s="17" t="s">
        <v>18</v>
      </c>
      <c r="BG9" s="18" t="s">
        <v>19</v>
      </c>
      <c r="BH9" s="18" t="s">
        <v>18</v>
      </c>
      <c r="BI9" s="18" t="s">
        <v>19</v>
      </c>
      <c r="BJ9" s="18" t="s">
        <v>18</v>
      </c>
      <c r="BK9" s="18" t="s">
        <v>19</v>
      </c>
      <c r="BL9" s="18" t="s">
        <v>18</v>
      </c>
      <c r="BM9" s="19" t="s">
        <v>19</v>
      </c>
      <c r="BN9" s="17" t="s">
        <v>18</v>
      </c>
      <c r="BO9" s="18" t="s">
        <v>19</v>
      </c>
      <c r="BP9" s="18" t="s">
        <v>18</v>
      </c>
      <c r="BQ9" s="18" t="s">
        <v>19</v>
      </c>
      <c r="BR9" s="18" t="s">
        <v>18</v>
      </c>
      <c r="BS9" s="18" t="s">
        <v>19</v>
      </c>
      <c r="BT9" s="18" t="s">
        <v>18</v>
      </c>
      <c r="BU9" s="19" t="s">
        <v>19</v>
      </c>
      <c r="BV9" s="17" t="s">
        <v>18</v>
      </c>
      <c r="BW9" s="18" t="s">
        <v>19</v>
      </c>
      <c r="BX9" s="18" t="s">
        <v>18</v>
      </c>
      <c r="BY9" s="18" t="s">
        <v>19</v>
      </c>
      <c r="BZ9" s="18" t="s">
        <v>18</v>
      </c>
      <c r="CA9" s="18" t="s">
        <v>19</v>
      </c>
      <c r="CB9" s="18" t="s">
        <v>18</v>
      </c>
      <c r="CC9" s="19" t="s">
        <v>19</v>
      </c>
      <c r="CD9" s="17" t="s">
        <v>18</v>
      </c>
      <c r="CE9" s="18" t="s">
        <v>19</v>
      </c>
      <c r="CF9" s="18" t="s">
        <v>18</v>
      </c>
      <c r="CG9" s="18" t="s">
        <v>19</v>
      </c>
      <c r="CH9" s="18" t="s">
        <v>18</v>
      </c>
      <c r="CI9" s="18" t="s">
        <v>19</v>
      </c>
      <c r="CJ9" s="18" t="s">
        <v>18</v>
      </c>
      <c r="CK9" s="19" t="s">
        <v>19</v>
      </c>
      <c r="CL9" s="17" t="s">
        <v>18</v>
      </c>
      <c r="CM9" s="18" t="s">
        <v>19</v>
      </c>
      <c r="CN9" s="18" t="s">
        <v>18</v>
      </c>
      <c r="CO9" s="18" t="s">
        <v>19</v>
      </c>
      <c r="CP9" s="18" t="s">
        <v>18</v>
      </c>
      <c r="CQ9" s="18" t="s">
        <v>19</v>
      </c>
      <c r="CR9" s="18" t="s">
        <v>18</v>
      </c>
      <c r="CS9" s="19" t="s">
        <v>19</v>
      </c>
      <c r="CT9" s="17" t="s">
        <v>18</v>
      </c>
      <c r="CU9" s="18" t="s">
        <v>19</v>
      </c>
      <c r="CV9" s="18" t="s">
        <v>18</v>
      </c>
      <c r="CW9" s="18" t="s">
        <v>19</v>
      </c>
      <c r="CX9" s="18" t="s">
        <v>18</v>
      </c>
      <c r="CY9" s="18" t="s">
        <v>19</v>
      </c>
      <c r="CZ9" s="18" t="s">
        <v>18</v>
      </c>
      <c r="DA9" s="19" t="s">
        <v>19</v>
      </c>
      <c r="DB9" s="20" t="s">
        <v>18</v>
      </c>
      <c r="DC9" s="18" t="s">
        <v>19</v>
      </c>
      <c r="DD9" s="19" t="s">
        <v>20</v>
      </c>
      <c r="DI9" s="6"/>
    </row>
    <row r="10" spans="2:114" x14ac:dyDescent="0.2">
      <c r="B10" s="21"/>
      <c r="C10" s="352"/>
      <c r="D10" s="353"/>
      <c r="E10" s="353"/>
      <c r="F10" s="353"/>
      <c r="G10" s="353"/>
      <c r="H10" s="353"/>
      <c r="I10" s="353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22"/>
      <c r="DC10" s="22"/>
      <c r="DD10" s="23"/>
    </row>
    <row r="11" spans="2:114" ht="42" customHeight="1" x14ac:dyDescent="0.2">
      <c r="B11" s="24" t="s">
        <v>52</v>
      </c>
      <c r="C11" s="342" t="s">
        <v>105</v>
      </c>
      <c r="D11" s="343"/>
      <c r="E11" s="343"/>
      <c r="F11" s="343"/>
      <c r="G11" s="344"/>
      <c r="H11" s="40" t="s">
        <v>106</v>
      </c>
      <c r="I11" s="120" t="s">
        <v>21</v>
      </c>
      <c r="J11" s="44"/>
      <c r="K11" s="27"/>
      <c r="L11" s="27"/>
      <c r="M11" s="27"/>
      <c r="N11" s="27"/>
      <c r="O11" s="27"/>
      <c r="P11" s="27"/>
      <c r="Q11" s="27"/>
      <c r="R11" s="44"/>
      <c r="S11" s="27"/>
      <c r="T11" s="27"/>
      <c r="U11" s="27"/>
      <c r="V11" s="27"/>
      <c r="W11" s="27"/>
      <c r="X11" s="27" t="s">
        <v>32</v>
      </c>
      <c r="Y11" s="27"/>
      <c r="Z11" s="44" t="s">
        <v>32</v>
      </c>
      <c r="AA11" s="27"/>
      <c r="AB11" s="27"/>
      <c r="AC11" s="27"/>
      <c r="AD11" s="27"/>
      <c r="AE11" s="27"/>
      <c r="AF11" s="27"/>
      <c r="AG11" s="28"/>
      <c r="AH11" s="26"/>
      <c r="AI11" s="27"/>
      <c r="AJ11" s="27"/>
      <c r="AK11" s="27"/>
      <c r="AL11" s="27" t="s">
        <v>32</v>
      </c>
      <c r="AM11" s="27"/>
      <c r="AN11" s="27"/>
      <c r="AO11" s="28"/>
      <c r="AP11" s="26"/>
      <c r="AQ11" s="27"/>
      <c r="AR11" s="27"/>
      <c r="AS11" s="27"/>
      <c r="AT11" s="27"/>
      <c r="AU11" s="27"/>
      <c r="AV11" s="27"/>
      <c r="AW11" s="28"/>
      <c r="AX11" s="27" t="s">
        <v>32</v>
      </c>
      <c r="AY11" s="27"/>
      <c r="AZ11" s="27"/>
      <c r="BA11" s="27"/>
      <c r="BB11" s="27"/>
      <c r="BC11" s="27"/>
      <c r="BD11" s="27"/>
      <c r="BE11" s="28"/>
      <c r="BF11" s="26"/>
      <c r="BG11" s="27"/>
      <c r="BH11" s="27"/>
      <c r="BI11" s="27"/>
      <c r="BJ11" s="27"/>
      <c r="BK11" s="27"/>
      <c r="BL11" s="27"/>
      <c r="BM11" s="28"/>
      <c r="BN11" s="26"/>
      <c r="BO11" s="27"/>
      <c r="BP11" s="27"/>
      <c r="BQ11" s="27"/>
      <c r="BR11" s="27" t="s">
        <v>32</v>
      </c>
      <c r="BS11" s="27"/>
      <c r="BT11" s="27"/>
      <c r="BU11" s="28"/>
      <c r="BV11" s="26"/>
      <c r="BW11" s="27"/>
      <c r="BX11" s="27"/>
      <c r="BY11" s="27"/>
      <c r="BZ11" s="27"/>
      <c r="CA11" s="27"/>
      <c r="CB11" s="27"/>
      <c r="CC11" s="28"/>
      <c r="CD11" s="26"/>
      <c r="CE11" s="27"/>
      <c r="CF11" s="27"/>
      <c r="CG11" s="27"/>
      <c r="CH11" s="27"/>
      <c r="CI11" s="27"/>
      <c r="CJ11" s="27"/>
      <c r="CK11" s="28"/>
      <c r="CL11" s="26"/>
      <c r="CM11" s="27"/>
      <c r="CN11" s="27"/>
      <c r="CO11" s="27"/>
      <c r="CP11" s="27"/>
      <c r="CQ11" s="27"/>
      <c r="CR11" s="27"/>
      <c r="CS11" s="28"/>
      <c r="CT11" s="26"/>
      <c r="CU11" s="27"/>
      <c r="CV11" s="27"/>
      <c r="CW11" s="27"/>
      <c r="CX11" s="27"/>
      <c r="CY11" s="27"/>
      <c r="CZ11" s="27"/>
      <c r="DA11" s="28"/>
      <c r="DB11" s="43">
        <v>5</v>
      </c>
      <c r="DC11" s="43">
        <v>0</v>
      </c>
      <c r="DD11" s="137">
        <f t="shared" ref="DD11:DD21" si="0">DC11/DB11</f>
        <v>0</v>
      </c>
    </row>
    <row r="12" spans="2:114" x14ac:dyDescent="0.2">
      <c r="B12" s="29"/>
      <c r="C12" s="30"/>
      <c r="D12" s="30"/>
      <c r="E12" s="30"/>
      <c r="F12" s="30"/>
      <c r="G12" s="30"/>
      <c r="H12" s="30"/>
      <c r="I12" s="30"/>
      <c r="J12" s="12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253"/>
      <c r="DC12" s="254"/>
      <c r="DD12" s="39"/>
      <c r="DI12" s="3" t="s">
        <v>22</v>
      </c>
      <c r="DJ12" s="2" t="s">
        <v>22</v>
      </c>
    </row>
    <row r="13" spans="2:114" ht="36" customHeight="1" x14ac:dyDescent="0.2">
      <c r="B13" s="91" t="s">
        <v>23</v>
      </c>
      <c r="C13" s="345" t="s">
        <v>107</v>
      </c>
      <c r="D13" s="346"/>
      <c r="E13" s="346"/>
      <c r="F13" s="346"/>
      <c r="G13" s="347"/>
      <c r="H13" s="133" t="s">
        <v>108</v>
      </c>
      <c r="I13" s="120" t="s">
        <v>2</v>
      </c>
      <c r="J13" s="44"/>
      <c r="K13" s="27"/>
      <c r="L13" s="27"/>
      <c r="M13" s="27"/>
      <c r="N13" s="27"/>
      <c r="O13" s="27"/>
      <c r="P13" s="27"/>
      <c r="Q13" s="27"/>
      <c r="R13" s="44"/>
      <c r="S13" s="27"/>
      <c r="T13" s="27"/>
      <c r="U13" s="27"/>
      <c r="V13" s="27"/>
      <c r="W13" s="27"/>
      <c r="X13" s="27"/>
      <c r="Y13" s="130"/>
      <c r="Z13" s="44"/>
      <c r="AA13" s="27"/>
      <c r="AB13" s="27"/>
      <c r="AC13" s="27"/>
      <c r="AD13" s="27"/>
      <c r="AE13" s="27"/>
      <c r="AF13" s="27"/>
      <c r="AG13" s="28"/>
      <c r="AH13" s="26"/>
      <c r="AI13" s="44" t="s">
        <v>32</v>
      </c>
      <c r="AJ13" s="27"/>
      <c r="AK13" s="27"/>
      <c r="AL13" s="27"/>
      <c r="AM13" s="27"/>
      <c r="AN13" s="27"/>
      <c r="AO13" s="28"/>
      <c r="AP13" s="26"/>
      <c r="AQ13" s="27"/>
      <c r="AR13" s="27"/>
      <c r="AS13" s="27"/>
      <c r="AT13" s="27"/>
      <c r="AU13" s="27"/>
      <c r="AV13" s="27"/>
      <c r="AW13" s="28"/>
      <c r="AX13" s="27" t="s">
        <v>32</v>
      </c>
      <c r="AY13" s="27"/>
      <c r="AZ13" s="27"/>
      <c r="BA13" s="27"/>
      <c r="BB13" s="27"/>
      <c r="BC13" s="27"/>
      <c r="BD13" s="27"/>
      <c r="BE13" s="28"/>
      <c r="BF13" s="26"/>
      <c r="BG13" s="27"/>
      <c r="BH13" s="27"/>
      <c r="BI13" s="27"/>
      <c r="BJ13" s="27"/>
      <c r="BK13" s="27"/>
      <c r="BL13" s="27"/>
      <c r="BM13" s="28"/>
      <c r="BN13" s="26"/>
      <c r="BO13" s="27"/>
      <c r="BP13" s="27" t="s">
        <v>32</v>
      </c>
      <c r="BQ13" s="27"/>
      <c r="BR13" s="27"/>
      <c r="BS13" s="27"/>
      <c r="BT13" s="27"/>
      <c r="BU13" s="28"/>
      <c r="BV13" s="26"/>
      <c r="BW13" s="27"/>
      <c r="BX13" s="27"/>
      <c r="BY13" s="27"/>
      <c r="BZ13" s="27"/>
      <c r="CA13" s="27"/>
      <c r="CB13" s="27"/>
      <c r="CC13" s="28"/>
      <c r="CD13" s="26"/>
      <c r="CE13" s="27"/>
      <c r="CF13" s="27" t="s">
        <v>32</v>
      </c>
      <c r="CG13" s="27"/>
      <c r="CH13" s="27"/>
      <c r="CI13" s="27"/>
      <c r="CJ13" s="27"/>
      <c r="CK13" s="28"/>
      <c r="CL13" s="26"/>
      <c r="CM13" s="27"/>
      <c r="CN13" s="27"/>
      <c r="CO13" s="27"/>
      <c r="CP13" s="27"/>
      <c r="CQ13" s="27"/>
      <c r="CR13" s="27"/>
      <c r="CS13" s="28"/>
      <c r="CT13" s="26"/>
      <c r="CU13" s="27"/>
      <c r="CV13" s="27" t="s">
        <v>32</v>
      </c>
      <c r="CW13" s="27"/>
      <c r="CX13" s="27"/>
      <c r="CY13" s="27"/>
      <c r="CZ13" s="27"/>
      <c r="DA13" s="28"/>
      <c r="DB13" s="43">
        <v>5</v>
      </c>
      <c r="DC13" s="43">
        <v>0</v>
      </c>
      <c r="DD13" s="94">
        <f t="shared" si="0"/>
        <v>0</v>
      </c>
      <c r="DJ13" s="2" t="s">
        <v>22</v>
      </c>
    </row>
    <row r="14" spans="2:114" x14ac:dyDescent="0.2">
      <c r="B14" s="24"/>
      <c r="C14" s="36"/>
      <c r="D14" s="37"/>
      <c r="E14" s="37"/>
      <c r="F14" s="37"/>
      <c r="G14" s="37"/>
      <c r="H14" s="37"/>
      <c r="I14" s="38"/>
      <c r="J14" s="125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6"/>
      <c r="DB14" s="253"/>
      <c r="DC14" s="254"/>
      <c r="DD14" s="290"/>
    </row>
    <row r="15" spans="2:114" ht="30.75" customHeight="1" x14ac:dyDescent="0.2">
      <c r="B15" s="351" t="s">
        <v>56</v>
      </c>
      <c r="C15" s="342" t="s">
        <v>109</v>
      </c>
      <c r="D15" s="343"/>
      <c r="E15" s="343"/>
      <c r="F15" s="343"/>
      <c r="G15" s="344"/>
      <c r="H15" s="40" t="s">
        <v>149</v>
      </c>
      <c r="I15" s="120" t="s">
        <v>2</v>
      </c>
      <c r="J15" s="44"/>
      <c r="K15" s="27"/>
      <c r="L15" s="27"/>
      <c r="M15" s="27"/>
      <c r="N15" s="27"/>
      <c r="O15" s="27"/>
      <c r="P15" s="27"/>
      <c r="Q15" s="27"/>
      <c r="R15" s="44"/>
      <c r="S15" s="27"/>
      <c r="T15" s="27"/>
      <c r="U15" s="27"/>
      <c r="V15" s="27"/>
      <c r="W15" s="27"/>
      <c r="X15" s="27"/>
      <c r="Y15" s="27"/>
      <c r="Z15" s="44"/>
      <c r="AA15" s="27"/>
      <c r="AB15" s="27"/>
      <c r="AC15" s="27"/>
      <c r="AD15" s="27"/>
      <c r="AE15" s="27"/>
      <c r="AF15" s="27" t="s">
        <v>32</v>
      </c>
      <c r="AG15" s="28"/>
      <c r="AH15" s="26"/>
      <c r="AI15" s="27"/>
      <c r="AJ15" s="27"/>
      <c r="AK15" s="27"/>
      <c r="AL15" s="27"/>
      <c r="AM15" s="27"/>
      <c r="AN15" s="27"/>
      <c r="AO15" s="28"/>
      <c r="AP15" s="26"/>
      <c r="AQ15" s="27"/>
      <c r="AR15" s="27"/>
      <c r="AS15" s="27"/>
      <c r="AT15" s="27"/>
      <c r="AU15" s="27"/>
      <c r="AV15" s="27" t="s">
        <v>32</v>
      </c>
      <c r="AW15" s="28"/>
      <c r="AX15" s="26"/>
      <c r="AY15" s="27"/>
      <c r="AZ15" s="27"/>
      <c r="BA15" s="27"/>
      <c r="BB15" s="27"/>
      <c r="BC15" s="27"/>
      <c r="BD15" s="27"/>
      <c r="BE15" s="28"/>
      <c r="BF15" s="26"/>
      <c r="BG15" s="27"/>
      <c r="BH15" s="27"/>
      <c r="BI15" s="27"/>
      <c r="BJ15" s="27" t="s">
        <v>32</v>
      </c>
      <c r="BK15" s="27"/>
      <c r="BL15" s="27"/>
      <c r="BM15" s="28"/>
      <c r="BO15" s="27"/>
      <c r="BP15" s="27"/>
      <c r="BQ15" s="27"/>
      <c r="BR15" s="27"/>
      <c r="BS15" s="27"/>
      <c r="BT15" s="27"/>
      <c r="BU15" s="28"/>
      <c r="BV15" s="26"/>
      <c r="BW15" s="27"/>
      <c r="BX15" s="27"/>
      <c r="BY15" s="27"/>
      <c r="BZ15" s="27"/>
      <c r="CA15" s="27"/>
      <c r="CB15" s="27" t="s">
        <v>32</v>
      </c>
      <c r="CC15" s="28"/>
      <c r="CD15" s="27"/>
      <c r="CE15" s="27"/>
      <c r="CF15" s="27"/>
      <c r="CG15" s="27"/>
      <c r="CH15" s="27"/>
      <c r="CI15" s="27"/>
      <c r="CJ15" s="27"/>
      <c r="CK15" s="28"/>
      <c r="CL15" s="26"/>
      <c r="CM15" s="27"/>
      <c r="CN15" s="27"/>
      <c r="CO15" s="27"/>
      <c r="CP15" s="27" t="s">
        <v>32</v>
      </c>
      <c r="CQ15" s="27"/>
      <c r="CR15" s="27"/>
      <c r="CS15" s="28"/>
      <c r="CT15" s="26"/>
      <c r="CU15" s="27"/>
      <c r="CV15" s="27"/>
      <c r="CW15" s="27"/>
      <c r="CX15" s="27"/>
      <c r="CY15" s="27"/>
      <c r="CZ15" s="27"/>
      <c r="DA15" s="130"/>
      <c r="DB15" s="285">
        <v>5</v>
      </c>
      <c r="DC15" s="285">
        <v>0</v>
      </c>
      <c r="DD15" s="286">
        <f t="shared" si="0"/>
        <v>0</v>
      </c>
    </row>
    <row r="16" spans="2:114" ht="30.75" customHeight="1" x14ac:dyDescent="0.2">
      <c r="B16" s="351"/>
      <c r="C16" s="342" t="s">
        <v>110</v>
      </c>
      <c r="D16" s="343"/>
      <c r="E16" s="343"/>
      <c r="F16" s="343"/>
      <c r="G16" s="344"/>
      <c r="H16" s="40" t="s">
        <v>72</v>
      </c>
      <c r="I16" s="120" t="s">
        <v>2</v>
      </c>
      <c r="J16" s="44"/>
      <c r="K16" s="27"/>
      <c r="L16" s="27"/>
      <c r="M16" s="27"/>
      <c r="N16" s="27"/>
      <c r="O16" s="27"/>
      <c r="P16" s="27"/>
      <c r="Q16" s="27"/>
      <c r="R16" s="44"/>
      <c r="S16" s="27"/>
      <c r="T16" s="27"/>
      <c r="U16" s="27"/>
      <c r="V16" s="27"/>
      <c r="W16" s="27"/>
      <c r="X16" s="27"/>
      <c r="Y16" s="27"/>
      <c r="Z16" s="44"/>
      <c r="AA16" s="27"/>
      <c r="AB16" s="27"/>
      <c r="AC16" s="27"/>
      <c r="AD16" s="27"/>
      <c r="AE16" s="27"/>
      <c r="AF16" s="27"/>
      <c r="AG16" s="28"/>
      <c r="AH16" s="26"/>
      <c r="AJ16" s="27"/>
      <c r="AK16" s="27"/>
      <c r="AL16" s="27"/>
      <c r="AM16" s="27"/>
      <c r="AN16" s="27"/>
      <c r="AO16" s="28"/>
      <c r="AP16" s="26"/>
      <c r="AQ16" s="27"/>
      <c r="AR16" s="27" t="s">
        <v>32</v>
      </c>
      <c r="AS16" s="27"/>
      <c r="AT16" s="27"/>
      <c r="AU16" s="27"/>
      <c r="AV16" s="27"/>
      <c r="AW16" s="28"/>
      <c r="AX16" s="26"/>
      <c r="AY16" s="27"/>
      <c r="AZ16" s="27"/>
      <c r="BA16" s="27"/>
      <c r="BB16" s="27"/>
      <c r="BC16" s="27"/>
      <c r="BD16" s="27"/>
      <c r="BE16" s="28"/>
      <c r="BF16" s="26"/>
      <c r="BG16" s="27"/>
      <c r="BH16" s="27"/>
      <c r="BI16" s="27"/>
      <c r="BJ16" s="27"/>
      <c r="BK16" s="27"/>
      <c r="BL16" s="27"/>
      <c r="BM16" s="28"/>
      <c r="BN16" s="26"/>
      <c r="BO16" s="27"/>
      <c r="BP16" s="27"/>
      <c r="BQ16" s="27"/>
      <c r="BR16" s="27"/>
      <c r="BS16" s="27"/>
      <c r="BT16" s="27"/>
      <c r="BU16" s="28"/>
      <c r="BV16" s="26"/>
      <c r="BW16" s="27"/>
      <c r="BX16" s="27"/>
      <c r="BY16" s="27"/>
      <c r="BZ16" s="27"/>
      <c r="CA16" s="27"/>
      <c r="CB16" s="27"/>
      <c r="CC16" s="28"/>
      <c r="CD16" s="26"/>
      <c r="CE16" s="27"/>
      <c r="CF16" s="27"/>
      <c r="CG16" s="27"/>
      <c r="CH16" s="27"/>
      <c r="CI16" s="27"/>
      <c r="CJ16" s="27"/>
      <c r="CK16" s="28"/>
      <c r="CL16" s="26"/>
      <c r="CM16" s="27"/>
      <c r="CN16" s="27"/>
      <c r="CO16" s="27"/>
      <c r="CP16" s="27"/>
      <c r="CQ16" s="27"/>
      <c r="CR16" s="27"/>
      <c r="CS16" s="28"/>
      <c r="CT16" s="26"/>
      <c r="CU16" s="27"/>
      <c r="CV16" s="27"/>
      <c r="CW16" s="27"/>
      <c r="CX16" s="27"/>
      <c r="CY16" s="27"/>
      <c r="CZ16" s="27"/>
      <c r="DA16" s="130"/>
      <c r="DB16" s="285">
        <v>1</v>
      </c>
      <c r="DC16" s="285">
        <v>0</v>
      </c>
      <c r="DD16" s="286">
        <f t="shared" si="0"/>
        <v>0</v>
      </c>
    </row>
    <row r="17" spans="2:113" ht="36" customHeight="1" x14ac:dyDescent="0.2">
      <c r="B17" s="351"/>
      <c r="C17" s="345" t="s">
        <v>138</v>
      </c>
      <c r="D17" s="346"/>
      <c r="E17" s="346"/>
      <c r="F17" s="346"/>
      <c r="G17" s="347"/>
      <c r="H17" s="133" t="s">
        <v>73</v>
      </c>
      <c r="I17" s="120" t="s">
        <v>2</v>
      </c>
      <c r="J17" s="44"/>
      <c r="K17" s="27"/>
      <c r="L17" s="27"/>
      <c r="M17" s="27"/>
      <c r="N17" s="27"/>
      <c r="O17" s="27"/>
      <c r="P17" s="27"/>
      <c r="Q17" s="27"/>
      <c r="R17" s="44"/>
      <c r="S17" s="27"/>
      <c r="T17" s="27"/>
      <c r="U17" s="27"/>
      <c r="V17" s="27"/>
      <c r="W17" s="27"/>
      <c r="X17" s="27"/>
      <c r="Y17" s="27"/>
      <c r="Z17" s="44"/>
      <c r="AA17" s="27"/>
      <c r="AB17" s="27"/>
      <c r="AC17" s="27"/>
      <c r="AD17" s="27"/>
      <c r="AE17" s="27"/>
      <c r="AF17" s="27"/>
      <c r="AG17" s="28"/>
      <c r="AH17" s="26"/>
      <c r="AI17" s="27"/>
      <c r="AJ17" s="27"/>
      <c r="AK17" s="27"/>
      <c r="AL17" s="27"/>
      <c r="AM17" s="27"/>
      <c r="AN17" s="27"/>
      <c r="AO17" s="28"/>
      <c r="AP17" s="26"/>
      <c r="AQ17" s="27"/>
      <c r="AR17" s="27"/>
      <c r="AS17" s="27"/>
      <c r="AT17" s="27"/>
      <c r="AU17" s="27"/>
      <c r="AV17" s="27"/>
      <c r="AW17" s="28"/>
      <c r="AX17" s="26"/>
      <c r="AY17" s="27"/>
      <c r="AZ17" s="27" t="s">
        <v>32</v>
      </c>
      <c r="BA17" s="27"/>
      <c r="BB17" s="27"/>
      <c r="BC17" s="27"/>
      <c r="BD17" s="27"/>
      <c r="BE17" s="28"/>
      <c r="BF17" s="26"/>
      <c r="BG17" s="27"/>
      <c r="BH17" s="27"/>
      <c r="BI17" s="27"/>
      <c r="BJ17" s="27"/>
      <c r="BK17" s="27"/>
      <c r="BL17" s="27"/>
      <c r="BM17" s="28"/>
      <c r="BN17" s="26"/>
      <c r="BO17" s="27"/>
      <c r="BP17" s="27"/>
      <c r="BQ17" s="27"/>
      <c r="BR17" s="27"/>
      <c r="BS17" s="27"/>
      <c r="BT17" s="27"/>
      <c r="BU17" s="28"/>
      <c r="BV17" s="26"/>
      <c r="BW17" s="27"/>
      <c r="BX17" s="27"/>
      <c r="BY17" s="27"/>
      <c r="BZ17" s="27"/>
      <c r="CA17" s="27"/>
      <c r="CB17" s="27"/>
      <c r="CC17" s="28"/>
      <c r="CD17" s="26"/>
      <c r="CE17" s="27"/>
      <c r="CF17" s="27"/>
      <c r="CG17" s="27"/>
      <c r="CH17" s="27"/>
      <c r="CI17" s="27"/>
      <c r="CJ17" s="27"/>
      <c r="CK17" s="28"/>
      <c r="CL17" s="26"/>
      <c r="CM17" s="27"/>
      <c r="CN17" s="27"/>
      <c r="CO17" s="27"/>
      <c r="CP17" s="27"/>
      <c r="CQ17" s="27"/>
      <c r="CR17" s="27"/>
      <c r="CS17" s="28"/>
      <c r="CT17" s="26"/>
      <c r="CU17" s="27"/>
      <c r="CV17" s="27" t="s">
        <v>32</v>
      </c>
      <c r="CW17" s="27"/>
      <c r="CX17" s="27"/>
      <c r="CY17" s="27"/>
      <c r="CZ17" s="27"/>
      <c r="DA17" s="130"/>
      <c r="DB17" s="285">
        <v>2</v>
      </c>
      <c r="DC17" s="285">
        <v>0</v>
      </c>
      <c r="DD17" s="286">
        <f t="shared" si="0"/>
        <v>0</v>
      </c>
    </row>
    <row r="18" spans="2:113" ht="26" customHeight="1" x14ac:dyDescent="0.2">
      <c r="B18" s="351"/>
      <c r="C18" s="345" t="s">
        <v>111</v>
      </c>
      <c r="D18" s="346"/>
      <c r="E18" s="346"/>
      <c r="F18" s="346"/>
      <c r="G18" s="347"/>
      <c r="H18" s="133" t="s">
        <v>139</v>
      </c>
      <c r="I18" s="120" t="s">
        <v>2</v>
      </c>
      <c r="J18" s="44"/>
      <c r="K18" s="27"/>
      <c r="L18" s="27"/>
      <c r="M18" s="27"/>
      <c r="N18" s="27"/>
      <c r="O18" s="27"/>
      <c r="P18" s="27"/>
      <c r="Q18" s="27"/>
      <c r="R18" s="44"/>
      <c r="S18" s="27"/>
      <c r="T18" s="27"/>
      <c r="U18" s="27"/>
      <c r="V18" s="27"/>
      <c r="W18" s="27"/>
      <c r="X18" s="27"/>
      <c r="Y18" s="27"/>
      <c r="Z18" s="44"/>
      <c r="AA18" s="27"/>
      <c r="AB18" s="27"/>
      <c r="AC18" s="27"/>
      <c r="AD18" s="27"/>
      <c r="AE18" s="27"/>
      <c r="AF18" s="27" t="s">
        <v>32</v>
      </c>
      <c r="AG18" s="28"/>
      <c r="AH18" s="26"/>
      <c r="AI18" s="27"/>
      <c r="AJ18" s="27"/>
      <c r="AK18" s="27"/>
      <c r="AL18" s="27"/>
      <c r="AM18" s="27"/>
      <c r="AN18" s="27"/>
      <c r="AO18" s="28"/>
      <c r="AP18" s="26"/>
      <c r="AQ18" s="27"/>
      <c r="AR18" s="27"/>
      <c r="AS18" s="27"/>
      <c r="AT18" s="27"/>
      <c r="AU18" s="27"/>
      <c r="AV18" s="27"/>
      <c r="AW18" s="28"/>
      <c r="AX18" s="26"/>
      <c r="AY18" s="27"/>
      <c r="AZ18" s="27"/>
      <c r="BA18" s="27"/>
      <c r="BB18" s="27"/>
      <c r="BC18" s="27"/>
      <c r="BD18" s="27"/>
      <c r="BE18" s="28"/>
      <c r="BF18" s="26"/>
      <c r="BG18" s="27"/>
      <c r="BH18" s="27"/>
      <c r="BI18" s="27"/>
      <c r="BJ18" s="27"/>
      <c r="BK18" s="27"/>
      <c r="BL18" s="27"/>
      <c r="BM18" s="28"/>
      <c r="BN18" s="26"/>
      <c r="BO18" s="27"/>
      <c r="BP18" s="27"/>
      <c r="BQ18" s="27"/>
      <c r="BR18" s="27"/>
      <c r="BS18" s="27"/>
      <c r="BT18" s="27"/>
      <c r="BU18" s="28"/>
      <c r="BV18" s="26"/>
      <c r="BW18" s="27"/>
      <c r="BX18" s="27"/>
      <c r="BY18" s="27"/>
      <c r="BZ18" s="27"/>
      <c r="CA18" s="27"/>
      <c r="CB18" s="27"/>
      <c r="CC18" s="28"/>
      <c r="CD18" s="26"/>
      <c r="CE18" s="27"/>
      <c r="CF18" s="27"/>
      <c r="CG18" s="27"/>
      <c r="CH18" s="27"/>
      <c r="CI18" s="27"/>
      <c r="CJ18" s="27"/>
      <c r="CK18" s="28"/>
      <c r="CL18" s="26"/>
      <c r="CM18" s="27"/>
      <c r="CN18" s="27"/>
      <c r="CO18" s="27"/>
      <c r="CP18" s="27"/>
      <c r="CQ18" s="27"/>
      <c r="CR18" s="27"/>
      <c r="CS18" s="28"/>
      <c r="CT18" s="26"/>
      <c r="CU18" s="27"/>
      <c r="CV18" s="27"/>
      <c r="CW18" s="27"/>
      <c r="CX18" s="27"/>
      <c r="CY18" s="27"/>
      <c r="CZ18" s="27"/>
      <c r="DA18" s="130"/>
      <c r="DB18" s="285">
        <v>1</v>
      </c>
      <c r="DC18" s="285">
        <v>0</v>
      </c>
      <c r="DD18" s="286">
        <f t="shared" si="0"/>
        <v>0</v>
      </c>
    </row>
    <row r="19" spans="2:113" ht="26" customHeight="1" x14ac:dyDescent="0.2">
      <c r="B19" s="351"/>
      <c r="C19" s="345" t="s">
        <v>112</v>
      </c>
      <c r="D19" s="346"/>
      <c r="E19" s="346"/>
      <c r="F19" s="346"/>
      <c r="G19" s="347"/>
      <c r="H19" s="133" t="s">
        <v>113</v>
      </c>
      <c r="I19" s="120" t="s">
        <v>2</v>
      </c>
      <c r="J19" s="44"/>
      <c r="K19" s="27"/>
      <c r="L19" s="27"/>
      <c r="M19" s="27"/>
      <c r="N19" s="27"/>
      <c r="O19" s="27"/>
      <c r="P19" s="27"/>
      <c r="Q19" s="27"/>
      <c r="R19" s="44"/>
      <c r="S19" s="27"/>
      <c r="T19" s="27"/>
      <c r="U19" s="27"/>
      <c r="V19" s="27"/>
      <c r="W19" s="27"/>
      <c r="X19" s="27"/>
      <c r="Y19" s="27"/>
      <c r="Z19" s="44"/>
      <c r="AA19" s="27"/>
      <c r="AB19" s="27"/>
      <c r="AC19" s="27"/>
      <c r="AD19" s="27"/>
      <c r="AE19" s="27"/>
      <c r="AF19" s="27"/>
      <c r="AG19" s="28"/>
      <c r="AH19" s="26"/>
      <c r="AI19" s="27" t="s">
        <v>32</v>
      </c>
      <c r="AJ19" s="27"/>
      <c r="AK19" s="27"/>
      <c r="AL19" s="27"/>
      <c r="AM19" s="27"/>
      <c r="AN19" s="27"/>
      <c r="AO19" s="28"/>
      <c r="AP19" s="26"/>
      <c r="AQ19" s="27"/>
      <c r="AR19" s="27"/>
      <c r="AS19" s="27"/>
      <c r="AT19" s="27"/>
      <c r="AU19" s="27"/>
      <c r="AV19" s="27"/>
      <c r="AW19" s="28"/>
      <c r="AX19" s="26"/>
      <c r="AY19" s="27"/>
      <c r="AZ19" s="27"/>
      <c r="BA19" s="27"/>
      <c r="BB19" s="27"/>
      <c r="BC19" s="27"/>
      <c r="BD19" s="27"/>
      <c r="BE19" s="28"/>
      <c r="BF19" s="26"/>
      <c r="BG19" s="27"/>
      <c r="BH19" s="27"/>
      <c r="BI19" s="27"/>
      <c r="BJ19" s="27"/>
      <c r="BK19" s="27"/>
      <c r="BL19" s="27"/>
      <c r="BM19" s="28"/>
      <c r="BN19" s="26"/>
      <c r="BO19" s="27"/>
      <c r="BP19" s="27"/>
      <c r="BQ19" s="27"/>
      <c r="BR19" s="27"/>
      <c r="BS19" s="27"/>
      <c r="BT19" s="27"/>
      <c r="BU19" s="28"/>
      <c r="BV19" s="26"/>
      <c r="BW19" s="27"/>
      <c r="BX19" s="27"/>
      <c r="BY19" s="27"/>
      <c r="BZ19" s="27"/>
      <c r="CA19" s="27"/>
      <c r="CB19" s="27"/>
      <c r="CC19" s="28"/>
      <c r="CD19" s="26"/>
      <c r="CE19" s="27"/>
      <c r="CF19" s="27"/>
      <c r="CG19" s="27"/>
      <c r="CH19" s="27"/>
      <c r="CI19" s="27"/>
      <c r="CJ19" s="27"/>
      <c r="CK19" s="28"/>
      <c r="CL19" s="26"/>
      <c r="CM19" s="27"/>
      <c r="CN19" s="27"/>
      <c r="CO19" s="27"/>
      <c r="CP19" s="27"/>
      <c r="CQ19" s="27"/>
      <c r="CR19" s="27"/>
      <c r="CS19" s="28"/>
      <c r="CT19" s="26"/>
      <c r="CU19" s="27"/>
      <c r="CV19" s="27"/>
      <c r="CW19" s="27"/>
      <c r="CX19" s="27"/>
      <c r="CY19" s="27"/>
      <c r="CZ19" s="27"/>
      <c r="DA19" s="130"/>
      <c r="DB19" s="285">
        <v>1</v>
      </c>
      <c r="DC19" s="285">
        <v>0</v>
      </c>
      <c r="DD19" s="286">
        <f t="shared" si="0"/>
        <v>0</v>
      </c>
    </row>
    <row r="20" spans="2:113" ht="36" customHeight="1" x14ac:dyDescent="0.2">
      <c r="B20" s="351"/>
      <c r="C20" s="342" t="s">
        <v>59</v>
      </c>
      <c r="D20" s="343"/>
      <c r="E20" s="343"/>
      <c r="F20" s="343"/>
      <c r="G20" s="344"/>
      <c r="H20" s="40" t="s">
        <v>140</v>
      </c>
      <c r="I20" s="120" t="s">
        <v>2</v>
      </c>
      <c r="J20" s="44"/>
      <c r="K20" s="27"/>
      <c r="L20" s="27"/>
      <c r="M20" s="27"/>
      <c r="N20" s="27"/>
      <c r="O20" s="27"/>
      <c r="P20" s="27"/>
      <c r="Q20" s="27"/>
      <c r="R20" s="44"/>
      <c r="S20" s="27"/>
      <c r="T20" s="27"/>
      <c r="U20" s="27"/>
      <c r="V20" s="27"/>
      <c r="W20" s="27"/>
      <c r="X20" s="27" t="s">
        <v>32</v>
      </c>
      <c r="Y20" s="27"/>
      <c r="Z20" s="44"/>
      <c r="AA20" s="27"/>
      <c r="AB20" s="27"/>
      <c r="AC20" s="27"/>
      <c r="AD20" s="27"/>
      <c r="AE20" s="27"/>
      <c r="AF20" s="27" t="s">
        <v>32</v>
      </c>
      <c r="AG20" s="28"/>
      <c r="AH20" s="26"/>
      <c r="AI20" s="27"/>
      <c r="AJ20" s="27"/>
      <c r="AK20" s="27"/>
      <c r="AL20" s="27"/>
      <c r="AM20" s="27"/>
      <c r="AN20" s="27" t="s">
        <v>32</v>
      </c>
      <c r="AO20" s="28"/>
      <c r="AP20" s="26"/>
      <c r="AQ20" s="27"/>
      <c r="AR20" s="27"/>
      <c r="AS20" s="27"/>
      <c r="AT20" s="27"/>
      <c r="AU20" s="27"/>
      <c r="AV20" s="27" t="s">
        <v>32</v>
      </c>
      <c r="AW20" s="28"/>
      <c r="AX20" s="26"/>
      <c r="AY20" s="27"/>
      <c r="AZ20" s="27"/>
      <c r="BA20" s="27"/>
      <c r="BB20" s="27"/>
      <c r="BC20" s="27"/>
      <c r="BD20" s="27" t="s">
        <v>32</v>
      </c>
      <c r="BE20" s="28"/>
      <c r="BF20" s="26"/>
      <c r="BG20" s="27"/>
      <c r="BH20" s="27"/>
      <c r="BI20" s="27"/>
      <c r="BJ20" s="27"/>
      <c r="BK20" s="27"/>
      <c r="BL20" s="27" t="s">
        <v>32</v>
      </c>
      <c r="BM20" s="28"/>
      <c r="BN20" s="26"/>
      <c r="BO20" s="27"/>
      <c r="BP20" s="27"/>
      <c r="BQ20" s="27"/>
      <c r="BR20" s="27"/>
      <c r="BS20" s="27"/>
      <c r="BT20" s="27" t="s">
        <v>32</v>
      </c>
      <c r="BU20" s="28"/>
      <c r="BV20" s="26"/>
      <c r="BW20" s="27"/>
      <c r="BX20" s="27"/>
      <c r="BY20" s="27"/>
      <c r="BZ20" s="27"/>
      <c r="CA20" s="27"/>
      <c r="CB20" s="27" t="s">
        <v>32</v>
      </c>
      <c r="CC20" s="28"/>
      <c r="CD20" s="26"/>
      <c r="CE20" s="27"/>
      <c r="CF20" s="27"/>
      <c r="CG20" s="27"/>
      <c r="CH20" s="27"/>
      <c r="CI20" s="27"/>
      <c r="CJ20" s="27" t="s">
        <v>32</v>
      </c>
      <c r="CK20" s="28"/>
      <c r="CL20" s="26"/>
      <c r="CM20" s="27"/>
      <c r="CN20" s="27"/>
      <c r="CO20" s="27"/>
      <c r="CP20" s="27"/>
      <c r="CQ20" s="27"/>
      <c r="CR20" s="27" t="s">
        <v>32</v>
      </c>
      <c r="CS20" s="28"/>
      <c r="CT20" s="26"/>
      <c r="CU20" s="27"/>
      <c r="CV20" s="27"/>
      <c r="CW20" s="27"/>
      <c r="CX20" s="27" t="s">
        <v>32</v>
      </c>
      <c r="CY20" s="27"/>
      <c r="CZ20" s="27"/>
      <c r="DA20" s="130"/>
      <c r="DB20" s="285">
        <v>11</v>
      </c>
      <c r="DC20" s="285">
        <v>0</v>
      </c>
      <c r="DD20" s="286">
        <f t="shared" si="0"/>
        <v>0</v>
      </c>
    </row>
    <row r="21" spans="2:113" s="7" customFormat="1" x14ac:dyDescent="0.2">
      <c r="B21" s="258"/>
      <c r="C21" s="259"/>
      <c r="D21" s="259"/>
      <c r="E21" s="259"/>
      <c r="F21" s="259"/>
      <c r="G21" s="259"/>
      <c r="H21" s="259"/>
      <c r="I21" s="260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2"/>
      <c r="BO21" s="262"/>
      <c r="BP21" s="262"/>
      <c r="BQ21" s="262"/>
      <c r="BR21" s="262"/>
      <c r="BS21" s="262"/>
      <c r="BT21" s="262"/>
      <c r="BU21" s="262"/>
      <c r="BV21" s="262"/>
      <c r="BW21" s="262"/>
      <c r="BX21" s="262"/>
      <c r="BY21" s="262"/>
      <c r="BZ21" s="262"/>
      <c r="CA21" s="262"/>
      <c r="CB21" s="262"/>
      <c r="CC21" s="262"/>
      <c r="CD21" s="262"/>
      <c r="CE21" s="262"/>
      <c r="CF21" s="262"/>
      <c r="CG21" s="262"/>
      <c r="CH21" s="262"/>
      <c r="CI21" s="262"/>
      <c r="CJ21" s="262"/>
      <c r="CK21" s="262"/>
      <c r="CL21" s="262"/>
      <c r="CM21" s="262"/>
      <c r="CN21" s="262"/>
      <c r="CO21" s="262"/>
      <c r="CP21" s="262"/>
      <c r="CQ21" s="262"/>
      <c r="CR21" s="262"/>
      <c r="CS21" s="262"/>
      <c r="CT21" s="262"/>
      <c r="CU21" s="262"/>
      <c r="CV21" s="262"/>
      <c r="CW21" s="262"/>
      <c r="CX21" s="262"/>
      <c r="CY21" s="262"/>
      <c r="CZ21" s="262"/>
      <c r="DA21" s="262"/>
      <c r="DB21" s="287">
        <f>SUMA(DB11:DB20)</f>
        <v>31</v>
      </c>
      <c r="DC21" s="287">
        <f>SUMA(DC11:DC20)</f>
        <v>0</v>
      </c>
      <c r="DD21" s="288">
        <f t="shared" si="0"/>
        <v>0</v>
      </c>
      <c r="DI21" s="8"/>
    </row>
    <row r="22" spans="2:113" x14ac:dyDescent="0.2"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289"/>
      <c r="DC22" s="289"/>
      <c r="DD22" s="285"/>
    </row>
    <row r="23" spans="2:113" ht="38.25" customHeight="1" x14ac:dyDescent="0.2">
      <c r="B23" s="284"/>
      <c r="I23" s="48" t="s">
        <v>114</v>
      </c>
      <c r="J23" s="317" t="s">
        <v>5</v>
      </c>
      <c r="K23" s="318"/>
      <c r="L23" s="318"/>
      <c r="M23" s="318"/>
      <c r="N23" s="318"/>
      <c r="O23" s="318"/>
      <c r="P23" s="318"/>
      <c r="Q23" s="319"/>
      <c r="R23" s="317" t="s">
        <v>6</v>
      </c>
      <c r="S23" s="318"/>
      <c r="T23" s="318"/>
      <c r="U23" s="318"/>
      <c r="V23" s="318"/>
      <c r="W23" s="318"/>
      <c r="X23" s="318"/>
      <c r="Y23" s="319"/>
      <c r="Z23" s="317" t="s">
        <v>7</v>
      </c>
      <c r="AA23" s="318"/>
      <c r="AB23" s="318"/>
      <c r="AC23" s="318"/>
      <c r="AD23" s="318"/>
      <c r="AE23" s="318"/>
      <c r="AF23" s="318"/>
      <c r="AG23" s="319"/>
      <c r="AH23" s="317" t="s">
        <v>8</v>
      </c>
      <c r="AI23" s="318"/>
      <c r="AJ23" s="318"/>
      <c r="AK23" s="318"/>
      <c r="AL23" s="318"/>
      <c r="AM23" s="318"/>
      <c r="AN23" s="318"/>
      <c r="AO23" s="319"/>
      <c r="AP23" s="317" t="s">
        <v>9</v>
      </c>
      <c r="AQ23" s="318"/>
      <c r="AR23" s="318"/>
      <c r="AS23" s="318"/>
      <c r="AT23" s="318"/>
      <c r="AU23" s="318"/>
      <c r="AV23" s="318"/>
      <c r="AW23" s="319"/>
      <c r="AX23" s="317" t="s">
        <v>10</v>
      </c>
      <c r="AY23" s="318"/>
      <c r="AZ23" s="318"/>
      <c r="BA23" s="318"/>
      <c r="BB23" s="318"/>
      <c r="BC23" s="318"/>
      <c r="BD23" s="318"/>
      <c r="BE23" s="319"/>
      <c r="BF23" s="317" t="s">
        <v>11</v>
      </c>
      <c r="BG23" s="318"/>
      <c r="BH23" s="318"/>
      <c r="BI23" s="318"/>
      <c r="BJ23" s="318"/>
      <c r="BK23" s="318"/>
      <c r="BL23" s="318"/>
      <c r="BM23" s="319"/>
      <c r="BN23" s="317" t="s">
        <v>12</v>
      </c>
      <c r="BO23" s="318"/>
      <c r="BP23" s="318"/>
      <c r="BQ23" s="318"/>
      <c r="BR23" s="318"/>
      <c r="BS23" s="318"/>
      <c r="BT23" s="318"/>
      <c r="BU23" s="319"/>
      <c r="BV23" s="317" t="s">
        <v>13</v>
      </c>
      <c r="BW23" s="318"/>
      <c r="BX23" s="318"/>
      <c r="BY23" s="318"/>
      <c r="BZ23" s="318"/>
      <c r="CA23" s="318"/>
      <c r="CB23" s="318"/>
      <c r="CC23" s="319"/>
      <c r="CD23" s="317" t="s">
        <v>14</v>
      </c>
      <c r="CE23" s="318"/>
      <c r="CF23" s="318"/>
      <c r="CG23" s="318"/>
      <c r="CH23" s="318"/>
      <c r="CI23" s="318"/>
      <c r="CJ23" s="318"/>
      <c r="CK23" s="319"/>
      <c r="CL23" s="317" t="s">
        <v>15</v>
      </c>
      <c r="CM23" s="318"/>
      <c r="CN23" s="318"/>
      <c r="CO23" s="318"/>
      <c r="CP23" s="318"/>
      <c r="CQ23" s="318"/>
      <c r="CR23" s="318"/>
      <c r="CS23" s="319"/>
      <c r="CT23" s="317" t="s">
        <v>16</v>
      </c>
      <c r="CU23" s="318"/>
      <c r="CV23" s="318"/>
      <c r="CW23" s="318"/>
      <c r="CX23" s="318"/>
      <c r="CY23" s="318"/>
      <c r="CZ23" s="318"/>
      <c r="DA23" s="319"/>
    </row>
    <row r="24" spans="2:113" x14ac:dyDescent="0.2">
      <c r="I24" s="43" t="s">
        <v>24</v>
      </c>
      <c r="J24" s="314"/>
      <c r="K24" s="315"/>
      <c r="L24" s="315"/>
      <c r="M24" s="315"/>
      <c r="N24" s="315"/>
      <c r="O24" s="316"/>
      <c r="P24" s="309">
        <v>0</v>
      </c>
      <c r="Q24" s="310"/>
      <c r="R24" s="311"/>
      <c r="S24" s="312"/>
      <c r="T24" s="312"/>
      <c r="U24" s="312"/>
      <c r="V24" s="312"/>
      <c r="W24" s="313"/>
      <c r="X24" s="309">
        <v>2</v>
      </c>
      <c r="Y24" s="310"/>
      <c r="Z24" s="311"/>
      <c r="AA24" s="312"/>
      <c r="AB24" s="312"/>
      <c r="AC24" s="312"/>
      <c r="AD24" s="312"/>
      <c r="AE24" s="313"/>
      <c r="AF24" s="309">
        <v>4</v>
      </c>
      <c r="AG24" s="310"/>
      <c r="AH24" s="311"/>
      <c r="AI24" s="313"/>
      <c r="AJ24" s="311"/>
      <c r="AK24" s="313"/>
      <c r="AL24" s="311"/>
      <c r="AM24" s="313"/>
      <c r="AN24" s="309">
        <v>4</v>
      </c>
      <c r="AO24" s="310"/>
      <c r="AP24" s="311"/>
      <c r="AQ24" s="312"/>
      <c r="AR24" s="312"/>
      <c r="AS24" s="312"/>
      <c r="AT24" s="312"/>
      <c r="AU24" s="313"/>
      <c r="AV24" s="309">
        <v>3</v>
      </c>
      <c r="AW24" s="310"/>
      <c r="AX24" s="311"/>
      <c r="AY24" s="312"/>
      <c r="AZ24" s="312"/>
      <c r="BA24" s="312"/>
      <c r="BB24" s="312"/>
      <c r="BC24" s="313"/>
      <c r="BD24" s="309">
        <v>4</v>
      </c>
      <c r="BE24" s="310"/>
      <c r="BF24" s="311"/>
      <c r="BG24" s="312"/>
      <c r="BH24" s="312"/>
      <c r="BI24" s="312"/>
      <c r="BJ24" s="312"/>
      <c r="BK24" s="313"/>
      <c r="BL24" s="309">
        <v>2</v>
      </c>
      <c r="BM24" s="310"/>
      <c r="BN24" s="311"/>
      <c r="BO24" s="312"/>
      <c r="BP24" s="312"/>
      <c r="BQ24" s="312"/>
      <c r="BR24" s="312"/>
      <c r="BS24" s="313"/>
      <c r="BT24" s="309">
        <v>3</v>
      </c>
      <c r="BU24" s="310"/>
      <c r="BV24" s="314"/>
      <c r="BW24" s="315"/>
      <c r="BX24" s="315"/>
      <c r="BY24" s="315"/>
      <c r="BZ24" s="315"/>
      <c r="CA24" s="316"/>
      <c r="CB24" s="309">
        <v>2</v>
      </c>
      <c r="CC24" s="310"/>
      <c r="CD24" s="311"/>
      <c r="CE24" s="312"/>
      <c r="CF24" s="312"/>
      <c r="CG24" s="312"/>
      <c r="CH24" s="312"/>
      <c r="CI24" s="313"/>
      <c r="CJ24" s="309">
        <v>2</v>
      </c>
      <c r="CK24" s="310"/>
      <c r="CL24" s="311"/>
      <c r="CM24" s="312"/>
      <c r="CN24" s="312"/>
      <c r="CO24" s="312"/>
      <c r="CP24" s="312"/>
      <c r="CQ24" s="313"/>
      <c r="CR24" s="309">
        <v>2</v>
      </c>
      <c r="CS24" s="310"/>
      <c r="CT24" s="311"/>
      <c r="CU24" s="312"/>
      <c r="CV24" s="312"/>
      <c r="CW24" s="312"/>
      <c r="CX24" s="312"/>
      <c r="CY24" s="313"/>
      <c r="CZ24" s="309">
        <v>3</v>
      </c>
      <c r="DA24" s="310"/>
    </row>
    <row r="25" spans="2:113" x14ac:dyDescent="0.2">
      <c r="I25" s="43" t="s">
        <v>25</v>
      </c>
      <c r="J25" s="314"/>
      <c r="K25" s="315"/>
      <c r="L25" s="315"/>
      <c r="M25" s="315"/>
      <c r="N25" s="315"/>
      <c r="O25" s="316"/>
      <c r="P25" s="309">
        <v>0</v>
      </c>
      <c r="Q25" s="310"/>
      <c r="R25" s="311"/>
      <c r="S25" s="312"/>
      <c r="T25" s="312"/>
      <c r="U25" s="312"/>
      <c r="V25" s="312"/>
      <c r="W25" s="313"/>
      <c r="X25" s="309">
        <v>0</v>
      </c>
      <c r="Y25" s="310"/>
      <c r="Z25" s="311"/>
      <c r="AA25" s="312"/>
      <c r="AB25" s="312"/>
      <c r="AC25" s="312"/>
      <c r="AD25" s="312"/>
      <c r="AE25" s="313"/>
      <c r="AF25" s="309">
        <v>0</v>
      </c>
      <c r="AG25" s="310"/>
      <c r="AH25" s="311"/>
      <c r="AI25" s="313"/>
      <c r="AJ25" s="311"/>
      <c r="AK25" s="313"/>
      <c r="AL25" s="311"/>
      <c r="AM25" s="313"/>
      <c r="AN25" s="309">
        <v>0</v>
      </c>
      <c r="AO25" s="310"/>
      <c r="AP25" s="311"/>
      <c r="AQ25" s="312"/>
      <c r="AR25" s="312"/>
      <c r="AS25" s="312"/>
      <c r="AT25" s="312"/>
      <c r="AU25" s="313"/>
      <c r="AV25" s="309">
        <v>0</v>
      </c>
      <c r="AW25" s="310"/>
      <c r="AX25" s="311"/>
      <c r="AY25" s="312"/>
      <c r="AZ25" s="312"/>
      <c r="BA25" s="312"/>
      <c r="BB25" s="312"/>
      <c r="BC25" s="313"/>
      <c r="BD25" s="309">
        <v>0</v>
      </c>
      <c r="BE25" s="310"/>
      <c r="BF25" s="311"/>
      <c r="BG25" s="312"/>
      <c r="BH25" s="312"/>
      <c r="BI25" s="312"/>
      <c r="BJ25" s="312"/>
      <c r="BK25" s="313"/>
      <c r="BL25" s="309">
        <v>0</v>
      </c>
      <c r="BM25" s="310"/>
      <c r="BN25" s="311"/>
      <c r="BO25" s="312"/>
      <c r="BP25" s="312"/>
      <c r="BQ25" s="312"/>
      <c r="BR25" s="312"/>
      <c r="BS25" s="313"/>
      <c r="BT25" s="309">
        <v>0</v>
      </c>
      <c r="BU25" s="310"/>
      <c r="BV25" s="314"/>
      <c r="BW25" s="315"/>
      <c r="BX25" s="315"/>
      <c r="BY25" s="315"/>
      <c r="BZ25" s="315"/>
      <c r="CA25" s="316"/>
      <c r="CB25" s="309">
        <v>0</v>
      </c>
      <c r="CC25" s="310"/>
      <c r="CD25" s="311"/>
      <c r="CE25" s="312"/>
      <c r="CF25" s="312"/>
      <c r="CG25" s="312"/>
      <c r="CH25" s="312"/>
      <c r="CI25" s="313"/>
      <c r="CJ25" s="309">
        <v>0</v>
      </c>
      <c r="CK25" s="310"/>
      <c r="CL25" s="311"/>
      <c r="CM25" s="312"/>
      <c r="CN25" s="312"/>
      <c r="CO25" s="312"/>
      <c r="CP25" s="312"/>
      <c r="CQ25" s="313"/>
      <c r="CR25" s="309">
        <v>0</v>
      </c>
      <c r="CS25" s="310"/>
      <c r="CT25" s="311"/>
      <c r="CU25" s="312"/>
      <c r="CV25" s="312"/>
      <c r="CW25" s="312"/>
      <c r="CX25" s="312"/>
      <c r="CY25" s="313"/>
      <c r="CZ25" s="309">
        <v>0</v>
      </c>
      <c r="DA25" s="310"/>
    </row>
    <row r="26" spans="2:113" ht="14" thickBot="1" x14ac:dyDescent="0.25">
      <c r="I26" s="169" t="s">
        <v>26</v>
      </c>
      <c r="J26" s="306"/>
      <c r="K26" s="307"/>
      <c r="L26" s="307"/>
      <c r="M26" s="307"/>
      <c r="N26" s="307"/>
      <c r="O26" s="308"/>
      <c r="P26" s="299" t="e">
        <f>P25/P24</f>
        <v>#DIV/0!</v>
      </c>
      <c r="Q26" s="300"/>
      <c r="R26" s="304"/>
      <c r="S26" s="356"/>
      <c r="T26" s="356"/>
      <c r="U26" s="356"/>
      <c r="V26" s="356"/>
      <c r="W26" s="305"/>
      <c r="X26" s="299">
        <f>X25/X24</f>
        <v>0</v>
      </c>
      <c r="Y26" s="300"/>
      <c r="Z26" s="304"/>
      <c r="AA26" s="356"/>
      <c r="AB26" s="356"/>
      <c r="AC26" s="356"/>
      <c r="AD26" s="356"/>
      <c r="AE26" s="305"/>
      <c r="AF26" s="299">
        <f>AF25/AF24</f>
        <v>0</v>
      </c>
      <c r="AG26" s="300"/>
      <c r="AH26" s="304"/>
      <c r="AI26" s="305"/>
      <c r="AJ26" s="304"/>
      <c r="AK26" s="305"/>
      <c r="AL26" s="304"/>
      <c r="AM26" s="305"/>
      <c r="AN26" s="299">
        <f>AN25/AN24</f>
        <v>0</v>
      </c>
      <c r="AO26" s="300"/>
      <c r="AP26" s="304"/>
      <c r="AQ26" s="356"/>
      <c r="AR26" s="356"/>
      <c r="AS26" s="356"/>
      <c r="AT26" s="356"/>
      <c r="AU26" s="305"/>
      <c r="AV26" s="299">
        <f>AV25/AV24</f>
        <v>0</v>
      </c>
      <c r="AW26" s="300"/>
      <c r="AX26" s="304"/>
      <c r="AY26" s="356"/>
      <c r="AZ26" s="356"/>
      <c r="BA26" s="356"/>
      <c r="BB26" s="356"/>
      <c r="BC26" s="305"/>
      <c r="BD26" s="299">
        <f>BD25/BD24</f>
        <v>0</v>
      </c>
      <c r="BE26" s="300"/>
      <c r="BF26" s="304"/>
      <c r="BG26" s="356"/>
      <c r="BH26" s="356"/>
      <c r="BI26" s="356"/>
      <c r="BJ26" s="356"/>
      <c r="BK26" s="305"/>
      <c r="BL26" s="299">
        <f>BL25/BL24</f>
        <v>0</v>
      </c>
      <c r="BM26" s="300"/>
      <c r="BN26" s="301"/>
      <c r="BO26" s="302"/>
      <c r="BP26" s="302"/>
      <c r="BQ26" s="302"/>
      <c r="BR26" s="302"/>
      <c r="BS26" s="303"/>
      <c r="BT26" s="299">
        <f>BT25/BT24</f>
        <v>0</v>
      </c>
      <c r="BU26" s="300"/>
      <c r="BV26" s="306"/>
      <c r="BW26" s="307"/>
      <c r="BX26" s="307"/>
      <c r="BY26" s="307"/>
      <c r="BZ26" s="307"/>
      <c r="CA26" s="308"/>
      <c r="CB26" s="299">
        <f>CB25/CB24</f>
        <v>0</v>
      </c>
      <c r="CC26" s="300"/>
      <c r="CD26" s="301"/>
      <c r="CE26" s="302"/>
      <c r="CF26" s="302"/>
      <c r="CG26" s="302"/>
      <c r="CH26" s="302"/>
      <c r="CI26" s="303"/>
      <c r="CJ26" s="299">
        <f>CJ25/CJ24</f>
        <v>0</v>
      </c>
      <c r="CK26" s="300"/>
      <c r="CL26" s="301"/>
      <c r="CM26" s="302"/>
      <c r="CN26" s="302"/>
      <c r="CO26" s="302"/>
      <c r="CP26" s="302"/>
      <c r="CQ26" s="303"/>
      <c r="CR26" s="299">
        <f>CR25/CR24</f>
        <v>0</v>
      </c>
      <c r="CS26" s="300"/>
      <c r="CT26" s="301"/>
      <c r="CU26" s="302"/>
      <c r="CV26" s="302"/>
      <c r="CW26" s="302"/>
      <c r="CX26" s="302"/>
      <c r="CY26" s="303"/>
      <c r="CZ26" s="299">
        <f>CZ25/CZ24</f>
        <v>0</v>
      </c>
      <c r="DA26" s="300"/>
    </row>
    <row r="27" spans="2:113" x14ac:dyDescent="0.2">
      <c r="B27" s="291"/>
      <c r="I27" s="170" t="s">
        <v>29</v>
      </c>
      <c r="J27" s="357"/>
      <c r="K27" s="357"/>
      <c r="L27" s="357"/>
      <c r="M27" s="357"/>
      <c r="N27" s="357"/>
      <c r="O27" s="357"/>
      <c r="P27" s="358">
        <f>P24</f>
        <v>0</v>
      </c>
      <c r="Q27" s="359"/>
      <c r="R27" s="357"/>
      <c r="S27" s="357"/>
      <c r="T27" s="357"/>
      <c r="U27" s="357"/>
      <c r="V27" s="357"/>
      <c r="W27" s="357"/>
      <c r="X27" s="360">
        <f>P24+X24</f>
        <v>2</v>
      </c>
      <c r="Y27" s="360"/>
      <c r="Z27" s="357"/>
      <c r="AA27" s="357"/>
      <c r="AB27" s="357"/>
      <c r="AC27" s="357"/>
      <c r="AD27" s="357"/>
      <c r="AE27" s="357"/>
      <c r="AF27" s="360">
        <f>X24+AF24+P24</f>
        <v>6</v>
      </c>
      <c r="AG27" s="360"/>
      <c r="AH27" s="357"/>
      <c r="AI27" s="357"/>
      <c r="AJ27" s="357"/>
      <c r="AK27" s="357"/>
      <c r="AL27" s="357"/>
      <c r="AM27" s="357"/>
      <c r="AN27" s="360">
        <f>AF24+AN24+X24+P24</f>
        <v>10</v>
      </c>
      <c r="AO27" s="360"/>
      <c r="AP27" s="357"/>
      <c r="AQ27" s="357"/>
      <c r="AR27" s="357"/>
      <c r="AS27" s="357"/>
      <c r="AT27" s="357"/>
      <c r="AU27" s="357"/>
      <c r="AV27" s="360">
        <f>AN24+AV24+AF24+X24+P24</f>
        <v>13</v>
      </c>
      <c r="AW27" s="360"/>
      <c r="AX27" s="357"/>
      <c r="AY27" s="357"/>
      <c r="AZ27" s="357"/>
      <c r="BA27" s="357"/>
      <c r="BB27" s="357"/>
      <c r="BC27" s="357"/>
      <c r="BD27" s="360">
        <f>AV24+BD24+AN24+AF24+X24+P24</f>
        <v>17</v>
      </c>
      <c r="BE27" s="360"/>
      <c r="BF27" s="357"/>
      <c r="BG27" s="357"/>
      <c r="BH27" s="357"/>
      <c r="BI27" s="357"/>
      <c r="BJ27" s="357"/>
      <c r="BK27" s="357"/>
      <c r="BL27" s="360">
        <f>BD24+BL24+AV24+AN24+AF24+X24+P24</f>
        <v>19</v>
      </c>
      <c r="BM27" s="360"/>
      <c r="BN27" s="357"/>
      <c r="BO27" s="357"/>
      <c r="BP27" s="357"/>
      <c r="BQ27" s="357"/>
      <c r="BR27" s="357"/>
      <c r="BS27" s="357"/>
      <c r="BT27" s="360">
        <f>BL24+BT24+BD24+AV24+AN24+AF24+X24+P24</f>
        <v>22</v>
      </c>
      <c r="BU27" s="360"/>
      <c r="BV27" s="357"/>
      <c r="BW27" s="357"/>
      <c r="BX27" s="357"/>
      <c r="BY27" s="357"/>
      <c r="BZ27" s="357"/>
      <c r="CA27" s="357"/>
      <c r="CB27" s="360">
        <f>BT24+CB24+BL24+BD24+AV24+AN24+AF24+X24+P24</f>
        <v>24</v>
      </c>
      <c r="CC27" s="360"/>
      <c r="CD27" s="357"/>
      <c r="CE27" s="357"/>
      <c r="CF27" s="357"/>
      <c r="CG27" s="357"/>
      <c r="CH27" s="357"/>
      <c r="CI27" s="357"/>
      <c r="CJ27" s="360">
        <f>CB24+CJ24+BT24+BL24+BD24+AV24+AN24+AF24+X24+P24</f>
        <v>26</v>
      </c>
      <c r="CK27" s="360"/>
      <c r="CL27" s="357"/>
      <c r="CM27" s="357"/>
      <c r="CN27" s="357"/>
      <c r="CO27" s="357"/>
      <c r="CP27" s="357"/>
      <c r="CQ27" s="357"/>
      <c r="CR27" s="360">
        <f>CJ24+CR24+CB24+BT24+BL24+BD24+AV24+AN24+AF24+X24+P24</f>
        <v>28</v>
      </c>
      <c r="CS27" s="360"/>
      <c r="CT27" s="357"/>
      <c r="CU27" s="357"/>
      <c r="CV27" s="357"/>
      <c r="CW27" s="357"/>
      <c r="CX27" s="357"/>
      <c r="CY27" s="357"/>
      <c r="CZ27" s="360">
        <f>CR24+CZ24+CJ24+CB24+BT24+BL24+BD24+AV24+AN24+AF24+X24+P24</f>
        <v>31</v>
      </c>
      <c r="DA27" s="361"/>
    </row>
    <row r="28" spans="2:113" x14ac:dyDescent="0.2">
      <c r="I28" s="171" t="s">
        <v>30</v>
      </c>
      <c r="J28" s="362"/>
      <c r="K28" s="362"/>
      <c r="L28" s="362"/>
      <c r="M28" s="362"/>
      <c r="N28" s="362"/>
      <c r="O28" s="362"/>
      <c r="P28" s="363">
        <f>P25</f>
        <v>0</v>
      </c>
      <c r="Q28" s="364"/>
      <c r="R28" s="362"/>
      <c r="S28" s="362"/>
      <c r="T28" s="362"/>
      <c r="U28" s="362"/>
      <c r="V28" s="362"/>
      <c r="W28" s="362"/>
      <c r="X28" s="365">
        <f>P25+X25</f>
        <v>0</v>
      </c>
      <c r="Y28" s="365"/>
      <c r="Z28" s="362"/>
      <c r="AA28" s="362"/>
      <c r="AB28" s="362"/>
      <c r="AC28" s="362"/>
      <c r="AD28" s="362"/>
      <c r="AE28" s="362"/>
      <c r="AF28" s="366">
        <f>X25+AF25+P25</f>
        <v>0</v>
      </c>
      <c r="AG28" s="366"/>
      <c r="AH28" s="362"/>
      <c r="AI28" s="362"/>
      <c r="AJ28" s="362"/>
      <c r="AK28" s="362"/>
      <c r="AL28" s="362"/>
      <c r="AM28" s="362"/>
      <c r="AN28" s="366">
        <f>AF25+AN25+X25+P25</f>
        <v>0</v>
      </c>
      <c r="AO28" s="366"/>
      <c r="AP28" s="362"/>
      <c r="AQ28" s="362"/>
      <c r="AR28" s="362"/>
      <c r="AS28" s="362"/>
      <c r="AT28" s="362"/>
      <c r="AU28" s="362"/>
      <c r="AV28" s="366">
        <f>AN25+AV25+AF25+X25+P25</f>
        <v>0</v>
      </c>
      <c r="AW28" s="366"/>
      <c r="AX28" s="362"/>
      <c r="AY28" s="362"/>
      <c r="AZ28" s="362"/>
      <c r="BA28" s="362"/>
      <c r="BB28" s="362"/>
      <c r="BC28" s="362"/>
      <c r="BD28" s="366">
        <f>AV25+BD25+AN25+AF25+X25+P25</f>
        <v>0</v>
      </c>
      <c r="BE28" s="366"/>
      <c r="BF28" s="362"/>
      <c r="BG28" s="362"/>
      <c r="BH28" s="362"/>
      <c r="BI28" s="362"/>
      <c r="BJ28" s="362"/>
      <c r="BK28" s="362"/>
      <c r="BL28" s="366">
        <f>BD25+BL25+AV25+AN25+AF25+X25+P25</f>
        <v>0</v>
      </c>
      <c r="BM28" s="366"/>
      <c r="BN28" s="362"/>
      <c r="BO28" s="362"/>
      <c r="BP28" s="362"/>
      <c r="BQ28" s="362"/>
      <c r="BR28" s="362"/>
      <c r="BS28" s="362"/>
      <c r="BT28" s="366">
        <f>BL25+BT25+BD25+AV25+AN25+AF25+X25+P25</f>
        <v>0</v>
      </c>
      <c r="BU28" s="366"/>
      <c r="BV28" s="362"/>
      <c r="BW28" s="362"/>
      <c r="BX28" s="362"/>
      <c r="BY28" s="362"/>
      <c r="BZ28" s="362"/>
      <c r="CA28" s="362"/>
      <c r="CB28" s="366">
        <f>BT25+CB25+BL25+BD25+AV25+AN25+AF25+X25+P25</f>
        <v>0</v>
      </c>
      <c r="CC28" s="366"/>
      <c r="CD28" s="362"/>
      <c r="CE28" s="362"/>
      <c r="CF28" s="362"/>
      <c r="CG28" s="362"/>
      <c r="CH28" s="362"/>
      <c r="CI28" s="362"/>
      <c r="CJ28" s="366">
        <f>CB25+CJ25+BT25+BL25+BD25+AV25+AN25+AF25+X25+P25</f>
        <v>0</v>
      </c>
      <c r="CK28" s="366"/>
      <c r="CL28" s="362"/>
      <c r="CM28" s="362"/>
      <c r="CN28" s="362"/>
      <c r="CO28" s="362"/>
      <c r="CP28" s="362"/>
      <c r="CQ28" s="362"/>
      <c r="CR28" s="366">
        <f>CJ25+CR25+CB25+BT25+BL25+BD25+AV25+AN25+AF25+X25+P25</f>
        <v>0</v>
      </c>
      <c r="CS28" s="366"/>
      <c r="CT28" s="362"/>
      <c r="CU28" s="362"/>
      <c r="CV28" s="362"/>
      <c r="CW28" s="362"/>
      <c r="CX28" s="362"/>
      <c r="CY28" s="362"/>
      <c r="CZ28" s="366">
        <f>CR25+CZ25+CJ25+CB25+BT25+BL25+BD25+AV25+AN25+AF25+X25+P25</f>
        <v>0</v>
      </c>
      <c r="DA28" s="373"/>
    </row>
    <row r="29" spans="2:113" ht="14" thickBot="1" x14ac:dyDescent="0.2">
      <c r="I29" s="172" t="s">
        <v>31</v>
      </c>
      <c r="J29" s="369"/>
      <c r="K29" s="369"/>
      <c r="L29" s="369"/>
      <c r="M29" s="369"/>
      <c r="N29" s="369"/>
      <c r="O29" s="369"/>
      <c r="P29" s="370" t="e">
        <f>P28/P27</f>
        <v>#DIV/0!</v>
      </c>
      <c r="Q29" s="371"/>
      <c r="R29" s="369"/>
      <c r="S29" s="369"/>
      <c r="T29" s="369"/>
      <c r="U29" s="369"/>
      <c r="V29" s="369"/>
      <c r="W29" s="369"/>
      <c r="X29" s="367">
        <f>+X28/X27</f>
        <v>0</v>
      </c>
      <c r="Y29" s="368"/>
      <c r="Z29" s="369"/>
      <c r="AA29" s="369"/>
      <c r="AB29" s="369"/>
      <c r="AC29" s="369"/>
      <c r="AD29" s="369"/>
      <c r="AE29" s="369"/>
      <c r="AF29" s="367">
        <f>+AF28/AF27</f>
        <v>0</v>
      </c>
      <c r="AG29" s="368"/>
      <c r="AH29" s="369"/>
      <c r="AI29" s="369"/>
      <c r="AJ29" s="369"/>
      <c r="AK29" s="369"/>
      <c r="AL29" s="369"/>
      <c r="AM29" s="369"/>
      <c r="AN29" s="367">
        <f>+AN28/AN27</f>
        <v>0</v>
      </c>
      <c r="AO29" s="368"/>
      <c r="AP29" s="369"/>
      <c r="AQ29" s="369"/>
      <c r="AR29" s="369"/>
      <c r="AS29" s="369"/>
      <c r="AT29" s="369"/>
      <c r="AU29" s="369"/>
      <c r="AV29" s="367">
        <f>+AV28/AV27</f>
        <v>0</v>
      </c>
      <c r="AW29" s="368"/>
      <c r="AX29" s="369"/>
      <c r="AY29" s="369"/>
      <c r="AZ29" s="369"/>
      <c r="BA29" s="369"/>
      <c r="BB29" s="369"/>
      <c r="BC29" s="369"/>
      <c r="BD29" s="367">
        <f>+BD28/BD27</f>
        <v>0</v>
      </c>
      <c r="BE29" s="368"/>
      <c r="BF29" s="369"/>
      <c r="BG29" s="369"/>
      <c r="BH29" s="369"/>
      <c r="BI29" s="369"/>
      <c r="BJ29" s="369"/>
      <c r="BK29" s="369"/>
      <c r="BL29" s="367">
        <f>+BL28/BL27</f>
        <v>0</v>
      </c>
      <c r="BM29" s="368"/>
      <c r="BN29" s="369"/>
      <c r="BO29" s="369"/>
      <c r="BP29" s="369"/>
      <c r="BQ29" s="369"/>
      <c r="BR29" s="369"/>
      <c r="BS29" s="369"/>
      <c r="BT29" s="367">
        <f>+BT28/BT27</f>
        <v>0</v>
      </c>
      <c r="BU29" s="368"/>
      <c r="BV29" s="369"/>
      <c r="BW29" s="369"/>
      <c r="BX29" s="369"/>
      <c r="BY29" s="369"/>
      <c r="BZ29" s="369"/>
      <c r="CA29" s="369"/>
      <c r="CB29" s="367">
        <f>+CB28/CB27</f>
        <v>0</v>
      </c>
      <c r="CC29" s="368"/>
      <c r="CD29" s="369"/>
      <c r="CE29" s="369"/>
      <c r="CF29" s="369"/>
      <c r="CG29" s="369"/>
      <c r="CH29" s="369"/>
      <c r="CI29" s="369"/>
      <c r="CJ29" s="367">
        <f>+CJ28/CJ27</f>
        <v>0</v>
      </c>
      <c r="CK29" s="368"/>
      <c r="CL29" s="369"/>
      <c r="CM29" s="369"/>
      <c r="CN29" s="369"/>
      <c r="CO29" s="369"/>
      <c r="CP29" s="369"/>
      <c r="CQ29" s="369"/>
      <c r="CR29" s="367">
        <f>+CR28/CR27</f>
        <v>0</v>
      </c>
      <c r="CS29" s="368"/>
      <c r="CT29" s="369"/>
      <c r="CU29" s="369"/>
      <c r="CV29" s="369"/>
      <c r="CW29" s="369"/>
      <c r="CX29" s="369"/>
      <c r="CY29" s="369"/>
      <c r="CZ29" s="367">
        <f>+CZ28/CZ27</f>
        <v>0</v>
      </c>
      <c r="DA29" s="372"/>
    </row>
  </sheetData>
  <mergeCells count="201">
    <mergeCell ref="CD29:CI29"/>
    <mergeCell ref="CJ29:CK29"/>
    <mergeCell ref="CL29:CQ29"/>
    <mergeCell ref="CR29:CS29"/>
    <mergeCell ref="CT29:CY29"/>
    <mergeCell ref="CZ29:DA29"/>
    <mergeCell ref="CD28:CI28"/>
    <mergeCell ref="CJ28:CK28"/>
    <mergeCell ref="CL28:CQ28"/>
    <mergeCell ref="CR28:CS28"/>
    <mergeCell ref="CT28:CY28"/>
    <mergeCell ref="CZ28:DA28"/>
    <mergeCell ref="J29:O29"/>
    <mergeCell ref="P29:Q29"/>
    <mergeCell ref="R29:W29"/>
    <mergeCell ref="X29:Y29"/>
    <mergeCell ref="Z29:AE29"/>
    <mergeCell ref="AF29:AG29"/>
    <mergeCell ref="AH29:AM29"/>
    <mergeCell ref="AN29:AO29"/>
    <mergeCell ref="AP29:AU29"/>
    <mergeCell ref="AV29:AW29"/>
    <mergeCell ref="AX29:BC29"/>
    <mergeCell ref="BD29:BE29"/>
    <mergeCell ref="BF29:BK29"/>
    <mergeCell ref="BL29:BM29"/>
    <mergeCell ref="BN29:BS29"/>
    <mergeCell ref="BT29:BU29"/>
    <mergeCell ref="BV29:CA29"/>
    <mergeCell ref="CB29:CC29"/>
    <mergeCell ref="CD27:CI27"/>
    <mergeCell ref="CJ27:CK27"/>
    <mergeCell ref="CL27:CQ27"/>
    <mergeCell ref="CR27:CS27"/>
    <mergeCell ref="CT27:CY27"/>
    <mergeCell ref="CZ27:DA27"/>
    <mergeCell ref="J28:O28"/>
    <mergeCell ref="P28:Q28"/>
    <mergeCell ref="R28:W28"/>
    <mergeCell ref="X28:Y28"/>
    <mergeCell ref="Z28:AE28"/>
    <mergeCell ref="AF28:AG28"/>
    <mergeCell ref="AH28:AM28"/>
    <mergeCell ref="AN28:AO28"/>
    <mergeCell ref="AP28:AU28"/>
    <mergeCell ref="AV28:AW28"/>
    <mergeCell ref="AX28:BC28"/>
    <mergeCell ref="BD28:BE28"/>
    <mergeCell ref="BF28:BK28"/>
    <mergeCell ref="BL28:BM28"/>
    <mergeCell ref="BN28:BS28"/>
    <mergeCell ref="BT28:BU28"/>
    <mergeCell ref="BV28:CA28"/>
    <mergeCell ref="CB28:CC28"/>
    <mergeCell ref="AV27:AW27"/>
    <mergeCell ref="AX27:BC27"/>
    <mergeCell ref="BD27:BE27"/>
    <mergeCell ref="BF27:BK27"/>
    <mergeCell ref="BL27:BM27"/>
    <mergeCell ref="BN27:BS27"/>
    <mergeCell ref="BT27:BU27"/>
    <mergeCell ref="BV27:CA27"/>
    <mergeCell ref="CB27:CC27"/>
    <mergeCell ref="J27:O27"/>
    <mergeCell ref="P27:Q27"/>
    <mergeCell ref="R27:W27"/>
    <mergeCell ref="X27:Y27"/>
    <mergeCell ref="Z27:AE27"/>
    <mergeCell ref="AF27:AG27"/>
    <mergeCell ref="AH27:AM27"/>
    <mergeCell ref="AN27:AO27"/>
    <mergeCell ref="AP27:AU27"/>
    <mergeCell ref="Z24:AE24"/>
    <mergeCell ref="Z25:AE25"/>
    <mergeCell ref="Z26:AE26"/>
    <mergeCell ref="J24:O24"/>
    <mergeCell ref="J25:O25"/>
    <mergeCell ref="J26:O26"/>
    <mergeCell ref="R24:W24"/>
    <mergeCell ref="R25:W25"/>
    <mergeCell ref="R26:W26"/>
    <mergeCell ref="AP24:AU24"/>
    <mergeCell ref="AP25:AU25"/>
    <mergeCell ref="AP26:AU26"/>
    <mergeCell ref="AX24:BC24"/>
    <mergeCell ref="AX25:BC25"/>
    <mergeCell ref="AX26:BC26"/>
    <mergeCell ref="BF24:BK24"/>
    <mergeCell ref="BF25:BK25"/>
    <mergeCell ref="BF26:BK26"/>
    <mergeCell ref="AV26:AW26"/>
    <mergeCell ref="BD26:BE26"/>
    <mergeCell ref="BN24:BS24"/>
    <mergeCell ref="BN25:BS25"/>
    <mergeCell ref="BN26:BS26"/>
    <mergeCell ref="C16:G16"/>
    <mergeCell ref="C19:G19"/>
    <mergeCell ref="C18:G18"/>
    <mergeCell ref="B3:G3"/>
    <mergeCell ref="B4:G5"/>
    <mergeCell ref="L4:R4"/>
    <mergeCell ref="L5:R5"/>
    <mergeCell ref="L3:R3"/>
    <mergeCell ref="S4:Z4"/>
    <mergeCell ref="B15:B20"/>
    <mergeCell ref="C15:G15"/>
    <mergeCell ref="C17:G17"/>
    <mergeCell ref="C20:G20"/>
    <mergeCell ref="J23:Q23"/>
    <mergeCell ref="R23:Y23"/>
    <mergeCell ref="C10:AO10"/>
    <mergeCell ref="C11:G11"/>
    <mergeCell ref="C13:G13"/>
    <mergeCell ref="X26:Y26"/>
    <mergeCell ref="AF26:AG26"/>
    <mergeCell ref="P26:Q26"/>
    <mergeCell ref="B1:DC1"/>
    <mergeCell ref="S3:Z3"/>
    <mergeCell ref="H3:K3"/>
    <mergeCell ref="H4:K4"/>
    <mergeCell ref="B8:G9"/>
    <mergeCell ref="I8:I9"/>
    <mergeCell ref="J8:Q8"/>
    <mergeCell ref="R8:Y8"/>
    <mergeCell ref="Z8:AG8"/>
    <mergeCell ref="AH8:AO8"/>
    <mergeCell ref="AP8:AW8"/>
    <mergeCell ref="J7:V7"/>
    <mergeCell ref="H8:H9"/>
    <mergeCell ref="H5:K5"/>
    <mergeCell ref="CT8:DA8"/>
    <mergeCell ref="DB8:DD8"/>
    <mergeCell ref="AX8:BE8"/>
    <mergeCell ref="BF8:BM8"/>
    <mergeCell ref="BN8:BU8"/>
    <mergeCell ref="BV8:CC8"/>
    <mergeCell ref="CD8:CK8"/>
    <mergeCell ref="CL8:CS8"/>
    <mergeCell ref="S5:Z5"/>
    <mergeCell ref="CT23:DA23"/>
    <mergeCell ref="AX23:BE23"/>
    <mergeCell ref="BF23:BM23"/>
    <mergeCell ref="BN23:BU23"/>
    <mergeCell ref="BV23:CC23"/>
    <mergeCell ref="CD23:CK23"/>
    <mergeCell ref="CL23:CS23"/>
    <mergeCell ref="P24:Q24"/>
    <mergeCell ref="Z23:AG23"/>
    <mergeCell ref="AH23:AO23"/>
    <mergeCell ref="AP23:AW23"/>
    <mergeCell ref="X24:Y24"/>
    <mergeCell ref="AF24:AG24"/>
    <mergeCell ref="AV24:AW24"/>
    <mergeCell ref="BD24:BE24"/>
    <mergeCell ref="AH24:AI24"/>
    <mergeCell ref="AJ24:AK24"/>
    <mergeCell ref="AL24:AM24"/>
    <mergeCell ref="AN24:AO24"/>
    <mergeCell ref="BT24:BU24"/>
    <mergeCell ref="CB24:CC24"/>
    <mergeCell ref="BL24:BM24"/>
    <mergeCell ref="BV24:CA24"/>
    <mergeCell ref="CR24:CS24"/>
    <mergeCell ref="CZ24:DA24"/>
    <mergeCell ref="CJ24:CK24"/>
    <mergeCell ref="CD24:CI24"/>
    <mergeCell ref="CL24:CQ24"/>
    <mergeCell ref="CT24:CY24"/>
    <mergeCell ref="X25:Y25"/>
    <mergeCell ref="AF25:AG25"/>
    <mergeCell ref="P25:Q25"/>
    <mergeCell ref="AV25:AW25"/>
    <mergeCell ref="BD25:BE25"/>
    <mergeCell ref="AH25:AI25"/>
    <mergeCell ref="AJ25:AK25"/>
    <mergeCell ref="AL25:AM25"/>
    <mergeCell ref="AN25:AO25"/>
    <mergeCell ref="BT25:BU25"/>
    <mergeCell ref="CB25:CC25"/>
    <mergeCell ref="BL25:BM25"/>
    <mergeCell ref="BV25:CA25"/>
    <mergeCell ref="CR25:CS25"/>
    <mergeCell ref="CZ25:DA25"/>
    <mergeCell ref="CJ25:CK25"/>
    <mergeCell ref="CD25:CI25"/>
    <mergeCell ref="CL25:CQ25"/>
    <mergeCell ref="CT25:CY25"/>
    <mergeCell ref="CZ26:DA26"/>
    <mergeCell ref="CJ26:CK26"/>
    <mergeCell ref="CD26:CI26"/>
    <mergeCell ref="CL26:CQ26"/>
    <mergeCell ref="CT26:CY26"/>
    <mergeCell ref="AH26:AI26"/>
    <mergeCell ref="AJ26:AK26"/>
    <mergeCell ref="AL26:AM26"/>
    <mergeCell ref="AN26:AO26"/>
    <mergeCell ref="BT26:BU26"/>
    <mergeCell ref="CB26:CC26"/>
    <mergeCell ref="BL26:BM26"/>
    <mergeCell ref="BV26:CA26"/>
    <mergeCell ref="CR26:CS26"/>
  </mergeCells>
  <conditionalFormatting sqref="J9 N9 P9 R9 V9 X9 Z9 AD9 AF9 AH9 AL9 AN9 AP9 AT9 AV9 AX9 BB9 BD9 BF9 BJ9 BL9 BN9 BR9 BT9 BV9 BZ9 CB9 CD9 CH9 CJ9 CL9 CP9 CR9 CT9 CX9 CZ9 DB9">
    <cfRule type="cellIs" dxfId="176" priority="23" stopIfTrue="1" operator="equal">
      <formula>"""P"""</formula>
    </cfRule>
  </conditionalFormatting>
  <conditionalFormatting sqref="J16:AH16 AJ16:DA16 BO15:DA15">
    <cfRule type="cellIs" dxfId="175" priority="21" stopIfTrue="1" operator="equal">
      <formula>"P"</formula>
    </cfRule>
    <cfRule type="cellIs" dxfId="174" priority="22" stopIfTrue="1" operator="equal">
      <formula>"E"</formula>
    </cfRule>
  </conditionalFormatting>
  <conditionalFormatting sqref="J11:AY13">
    <cfRule type="cellIs" dxfId="173" priority="10" stopIfTrue="1" operator="equal">
      <formula>"E"</formula>
    </cfRule>
  </conditionalFormatting>
  <conditionalFormatting sqref="J15:BM15">
    <cfRule type="cellIs" dxfId="172" priority="5" stopIfTrue="1" operator="equal">
      <formula>"P"</formula>
    </cfRule>
    <cfRule type="cellIs" dxfId="171" priority="6" stopIfTrue="1" operator="equal">
      <formula>"E"</formula>
    </cfRule>
  </conditionalFormatting>
  <conditionalFormatting sqref="J11:DA11">
    <cfRule type="cellIs" dxfId="170" priority="3" stopIfTrue="1" operator="equal">
      <formula>"P"</formula>
    </cfRule>
  </conditionalFormatting>
  <conditionalFormatting sqref="J13:DA14">
    <cfRule type="cellIs" dxfId="169" priority="1" stopIfTrue="1" operator="equal">
      <formula>"P"</formula>
    </cfRule>
  </conditionalFormatting>
  <conditionalFormatting sqref="J14:DA21">
    <cfRule type="cellIs" dxfId="168" priority="12" stopIfTrue="1" operator="equal">
      <formula>"E"</formula>
    </cfRule>
  </conditionalFormatting>
  <conditionalFormatting sqref="J17:DA21">
    <cfRule type="cellIs" dxfId="167" priority="11" stopIfTrue="1" operator="equal">
      <formula>"P"</formula>
    </cfRule>
  </conditionalFormatting>
  <conditionalFormatting sqref="AZ11:DA11">
    <cfRule type="cellIs" dxfId="166" priority="4" stopIfTrue="1" operator="equal">
      <formula>"E"</formula>
    </cfRule>
  </conditionalFormatting>
  <conditionalFormatting sqref="AZ13:DA13">
    <cfRule type="cellIs" dxfId="165" priority="2" stopIfTrue="1" operator="equal">
      <formula>"E"</formula>
    </cfRule>
  </conditionalFormatting>
  <dataValidations count="1">
    <dataValidation allowBlank="1" showInputMessage="1" showErrorMessage="1" prompt="Ingresar el Nombre de la categoría de las actividades" sqref="C20:E21 C15:C16 D15:E15" xr:uid="{00000000-0002-0000-0000-000000000000}"/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B1:DI35"/>
  <sheetViews>
    <sheetView tabSelected="1" zoomScale="80" zoomScaleNormal="8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J5" sqref="J5:P5"/>
    </sheetView>
  </sheetViews>
  <sheetFormatPr baseColWidth="10" defaultColWidth="11.5" defaultRowHeight="13" x14ac:dyDescent="0.2"/>
  <cols>
    <col min="1" max="1" width="2.33203125" style="2" customWidth="1"/>
    <col min="2" max="2" width="29" style="2" customWidth="1"/>
    <col min="3" max="6" width="10.6640625" style="2" customWidth="1"/>
    <col min="7" max="7" width="21.83203125" style="2" customWidth="1"/>
    <col min="8" max="8" width="29" style="2" customWidth="1"/>
    <col min="9" max="9" width="28" style="2" customWidth="1"/>
    <col min="10" max="105" width="4.6640625" style="2" customWidth="1"/>
    <col min="106" max="106" width="5.6640625" style="2" customWidth="1"/>
    <col min="107" max="107" width="4.6640625" style="2" customWidth="1"/>
    <col min="108" max="108" width="18.6640625" style="42" customWidth="1"/>
    <col min="109" max="111" width="2.6640625" style="2" customWidth="1"/>
    <col min="112" max="16384" width="11.5" style="2"/>
  </cols>
  <sheetData>
    <row r="1" spans="2:108" ht="91.5" customHeight="1" x14ac:dyDescent="0.2">
      <c r="B1" s="401" t="s">
        <v>27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402"/>
      <c r="AR1" s="402"/>
      <c r="AS1" s="402"/>
      <c r="AT1" s="402"/>
      <c r="AU1" s="402"/>
      <c r="AV1" s="402"/>
      <c r="AW1" s="402"/>
      <c r="AX1" s="402"/>
      <c r="AY1" s="402"/>
      <c r="AZ1" s="402"/>
      <c r="BA1" s="402"/>
      <c r="BB1" s="402"/>
      <c r="BC1" s="402"/>
      <c r="BD1" s="402"/>
      <c r="BE1" s="402"/>
      <c r="BF1" s="402"/>
      <c r="BG1" s="402"/>
      <c r="BH1" s="402"/>
      <c r="BI1" s="402"/>
      <c r="BJ1" s="402"/>
      <c r="BK1" s="402"/>
      <c r="BL1" s="402"/>
      <c r="BM1" s="402"/>
      <c r="BN1" s="402"/>
      <c r="BO1" s="402"/>
      <c r="BP1" s="402"/>
      <c r="BQ1" s="402"/>
      <c r="BR1" s="402"/>
      <c r="BS1" s="402"/>
      <c r="BT1" s="402"/>
      <c r="BU1" s="402"/>
      <c r="BV1" s="402"/>
      <c r="BW1" s="402"/>
      <c r="BX1" s="402"/>
      <c r="BY1" s="402"/>
      <c r="BZ1" s="402"/>
      <c r="CA1" s="402"/>
      <c r="CB1" s="402"/>
      <c r="CC1" s="402"/>
      <c r="CD1" s="402"/>
      <c r="CE1" s="402"/>
      <c r="CF1" s="402"/>
      <c r="CG1" s="402"/>
      <c r="CH1" s="402"/>
      <c r="CI1" s="402"/>
      <c r="CJ1" s="402"/>
      <c r="CK1" s="402"/>
      <c r="CL1" s="402"/>
      <c r="CM1" s="402"/>
      <c r="CN1" s="402"/>
      <c r="CO1" s="402"/>
      <c r="CP1" s="402"/>
      <c r="CQ1" s="402"/>
      <c r="CR1" s="402"/>
      <c r="CS1" s="402"/>
      <c r="CT1" s="402"/>
      <c r="CU1" s="402"/>
      <c r="CV1" s="402"/>
      <c r="CW1" s="402"/>
      <c r="CX1" s="402"/>
      <c r="CY1" s="402"/>
      <c r="CZ1" s="402"/>
      <c r="DA1" s="402"/>
      <c r="DB1" s="402"/>
      <c r="DC1" s="403"/>
      <c r="DD1" s="1" t="s">
        <v>0</v>
      </c>
    </row>
    <row r="2" spans="2:108" ht="18" x14ac:dyDescent="0.2"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48"/>
      <c r="Z2" s="148"/>
      <c r="AA2" s="148"/>
      <c r="AB2" s="148"/>
      <c r="AC2" s="148"/>
      <c r="AD2" s="148"/>
      <c r="AE2" s="148"/>
      <c r="AF2" s="144"/>
      <c r="AG2" s="144"/>
      <c r="AH2" s="144"/>
      <c r="AI2" s="144"/>
      <c r="AJ2" s="144"/>
      <c r="AK2" s="144"/>
      <c r="AL2" s="144"/>
      <c r="AM2" s="144"/>
      <c r="AN2" s="144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</row>
    <row r="3" spans="2:108" ht="13" customHeight="1" x14ac:dyDescent="0.2">
      <c r="B3" s="404" t="s">
        <v>1</v>
      </c>
      <c r="C3" s="424"/>
      <c r="D3" s="424"/>
      <c r="E3" s="424"/>
      <c r="F3" s="424"/>
      <c r="G3" s="405"/>
      <c r="H3" s="404" t="s">
        <v>67</v>
      </c>
      <c r="I3" s="405"/>
      <c r="J3" s="406" t="s">
        <v>68</v>
      </c>
      <c r="K3" s="406"/>
      <c r="L3" s="406"/>
      <c r="M3" s="406"/>
      <c r="N3" s="406"/>
      <c r="O3" s="406"/>
      <c r="P3" s="406"/>
      <c r="Q3" s="406" t="s">
        <v>70</v>
      </c>
      <c r="R3" s="406"/>
      <c r="S3" s="406"/>
      <c r="T3" s="406"/>
      <c r="U3" s="406"/>
      <c r="V3" s="406"/>
      <c r="W3" s="406"/>
      <c r="X3" s="406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</row>
    <row r="4" spans="2:108" s="7" customFormat="1" ht="45" customHeight="1" x14ac:dyDescent="0.2">
      <c r="B4" s="425" t="s">
        <v>101</v>
      </c>
      <c r="C4" s="425"/>
      <c r="D4" s="425"/>
      <c r="E4" s="425"/>
      <c r="F4" s="425"/>
      <c r="G4" s="425"/>
      <c r="H4" s="409" t="s">
        <v>102</v>
      </c>
      <c r="I4" s="409"/>
      <c r="J4" s="407" t="s">
        <v>146</v>
      </c>
      <c r="K4" s="407"/>
      <c r="L4" s="407"/>
      <c r="M4" s="407"/>
      <c r="N4" s="407"/>
      <c r="O4" s="407"/>
      <c r="P4" s="407"/>
      <c r="Q4" s="408" t="s">
        <v>76</v>
      </c>
      <c r="R4" s="408"/>
      <c r="S4" s="408"/>
      <c r="T4" s="408"/>
      <c r="U4" s="408"/>
      <c r="V4" s="408"/>
      <c r="W4" s="408"/>
      <c r="X4" s="408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</row>
    <row r="5" spans="2:108" ht="48" customHeight="1" x14ac:dyDescent="0.2">
      <c r="B5" s="425"/>
      <c r="C5" s="425"/>
      <c r="D5" s="425"/>
      <c r="E5" s="425"/>
      <c r="F5" s="425"/>
      <c r="G5" s="425"/>
      <c r="H5" s="416" t="s">
        <v>103</v>
      </c>
      <c r="I5" s="416"/>
      <c r="J5" s="416" t="s">
        <v>145</v>
      </c>
      <c r="K5" s="416"/>
      <c r="L5" s="416"/>
      <c r="M5" s="416"/>
      <c r="N5" s="416"/>
      <c r="O5" s="416"/>
      <c r="P5" s="417"/>
      <c r="Q5" s="418" t="s">
        <v>144</v>
      </c>
      <c r="R5" s="418"/>
      <c r="S5" s="418"/>
      <c r="T5" s="418"/>
      <c r="U5" s="418"/>
      <c r="V5" s="418"/>
      <c r="W5" s="418"/>
      <c r="X5" s="418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1"/>
    </row>
    <row r="6" spans="2:108" x14ac:dyDescent="0.2">
      <c r="B6" s="414"/>
      <c r="C6" s="415"/>
      <c r="D6" s="415"/>
      <c r="E6" s="415"/>
      <c r="F6" s="415"/>
      <c r="G6" s="415"/>
      <c r="H6" s="415"/>
      <c r="I6" s="415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1"/>
    </row>
    <row r="7" spans="2:108" ht="18" x14ac:dyDescent="0.2">
      <c r="B7" s="410" t="s">
        <v>3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411"/>
      <c r="AH7" s="411"/>
      <c r="AI7" s="411"/>
      <c r="AJ7" s="411"/>
      <c r="AK7" s="411"/>
      <c r="AL7" s="411"/>
      <c r="AM7" s="411"/>
      <c r="AN7" s="411"/>
      <c r="AO7" s="411"/>
      <c r="AP7" s="411"/>
      <c r="AQ7" s="411"/>
      <c r="AR7" s="411"/>
      <c r="AS7" s="411"/>
      <c r="AT7" s="411"/>
      <c r="AU7" s="411"/>
      <c r="AV7" s="411"/>
      <c r="AW7" s="411"/>
      <c r="AX7" s="411"/>
      <c r="AY7" s="411"/>
      <c r="AZ7" s="411"/>
      <c r="BA7" s="411"/>
      <c r="BB7" s="411"/>
      <c r="BC7" s="411"/>
      <c r="BD7" s="411"/>
      <c r="BE7" s="411"/>
      <c r="BF7" s="411"/>
      <c r="BG7" s="411"/>
      <c r="BH7" s="411"/>
      <c r="BI7" s="411"/>
      <c r="BJ7" s="411"/>
      <c r="BK7" s="411"/>
      <c r="BL7" s="411"/>
      <c r="BM7" s="411"/>
      <c r="BN7" s="411"/>
      <c r="BO7" s="411"/>
      <c r="BP7" s="411"/>
      <c r="BQ7" s="411"/>
      <c r="BR7" s="411"/>
      <c r="BS7" s="411"/>
      <c r="BT7" s="411"/>
      <c r="BU7" s="411"/>
      <c r="BV7" s="411"/>
      <c r="BW7" s="411"/>
      <c r="BX7" s="411"/>
      <c r="BY7" s="411"/>
      <c r="BZ7" s="411"/>
      <c r="CA7" s="411"/>
      <c r="CB7" s="411"/>
      <c r="CC7" s="411"/>
      <c r="CD7" s="411"/>
      <c r="CE7" s="411"/>
      <c r="CF7" s="411"/>
      <c r="CG7" s="411"/>
      <c r="CH7" s="411"/>
      <c r="CI7" s="411"/>
      <c r="CJ7" s="411"/>
      <c r="CK7" s="411"/>
      <c r="CL7" s="411"/>
      <c r="CM7" s="411"/>
      <c r="CN7" s="411"/>
      <c r="CO7" s="411"/>
      <c r="CP7" s="411"/>
      <c r="CQ7" s="411"/>
      <c r="CR7" s="411"/>
      <c r="CS7" s="411"/>
      <c r="CT7" s="411"/>
      <c r="CU7" s="411"/>
      <c r="CV7" s="411"/>
      <c r="CW7" s="411"/>
      <c r="CX7" s="411"/>
      <c r="CY7" s="411"/>
      <c r="CZ7" s="411"/>
      <c r="DA7" s="411"/>
      <c r="DB7" s="411"/>
      <c r="DC7" s="411"/>
      <c r="DD7" s="412"/>
    </row>
    <row r="8" spans="2:108" ht="18" x14ac:dyDescent="0.2">
      <c r="B8" s="49"/>
      <c r="C8" s="50"/>
      <c r="D8" s="50"/>
      <c r="E8" s="50"/>
      <c r="F8" s="50"/>
      <c r="G8" s="51"/>
      <c r="H8" s="50"/>
      <c r="I8" s="52"/>
      <c r="J8" s="50"/>
      <c r="K8" s="50"/>
      <c r="L8" s="50"/>
      <c r="M8" s="50"/>
      <c r="N8" s="50"/>
      <c r="O8" s="50"/>
      <c r="P8" s="50"/>
      <c r="Q8" s="50"/>
      <c r="R8" s="413"/>
      <c r="S8" s="413"/>
      <c r="T8" s="413"/>
      <c r="U8" s="413"/>
      <c r="V8" s="413"/>
      <c r="W8" s="413"/>
      <c r="X8" s="413"/>
      <c r="Y8" s="413"/>
      <c r="Z8" s="413">
        <v>2022</v>
      </c>
      <c r="AA8" s="413"/>
      <c r="AB8" s="413"/>
      <c r="AC8" s="413"/>
      <c r="AD8" s="413"/>
      <c r="AE8" s="413"/>
      <c r="AF8" s="413"/>
      <c r="AG8" s="413"/>
      <c r="AH8" s="413"/>
      <c r="AI8" s="413"/>
      <c r="AJ8" s="413"/>
      <c r="AK8" s="413"/>
      <c r="AL8" s="413"/>
      <c r="AM8" s="413"/>
      <c r="AN8" s="413"/>
      <c r="AO8" s="413"/>
      <c r="AP8" s="413"/>
      <c r="AQ8" s="413"/>
      <c r="AR8" s="413"/>
      <c r="AS8" s="413"/>
      <c r="AT8" s="413"/>
      <c r="AU8" s="413"/>
      <c r="AV8" s="413"/>
      <c r="AW8" s="413"/>
      <c r="AX8" s="413"/>
      <c r="AY8" s="413"/>
      <c r="AZ8" s="413"/>
      <c r="BA8" s="413"/>
      <c r="BB8" s="413"/>
      <c r="BC8" s="413"/>
      <c r="BD8" s="413"/>
      <c r="BE8" s="413"/>
      <c r="BF8" s="413"/>
      <c r="BG8" s="413"/>
      <c r="BH8" s="413"/>
      <c r="BI8" s="413"/>
      <c r="BJ8" s="413"/>
      <c r="BK8" s="413"/>
      <c r="BL8" s="413"/>
      <c r="BM8" s="413"/>
      <c r="BN8" s="413"/>
      <c r="BO8" s="413"/>
      <c r="BP8" s="413"/>
      <c r="BQ8" s="413"/>
      <c r="BR8" s="413"/>
      <c r="BS8" s="413"/>
      <c r="BT8" s="413"/>
      <c r="BU8" s="413"/>
      <c r="BV8" s="413"/>
      <c r="BW8" s="413"/>
      <c r="BX8" s="413"/>
      <c r="BY8" s="413"/>
      <c r="BZ8" s="413"/>
      <c r="CA8" s="413"/>
      <c r="CB8" s="413"/>
      <c r="CC8" s="413"/>
      <c r="CD8" s="413"/>
      <c r="CE8" s="413"/>
      <c r="CF8" s="413"/>
      <c r="CG8" s="413"/>
      <c r="CH8" s="413"/>
      <c r="CI8" s="413"/>
      <c r="CJ8" s="413"/>
      <c r="CK8" s="413"/>
      <c r="CL8" s="413"/>
      <c r="CM8" s="413"/>
      <c r="CN8" s="413"/>
      <c r="CO8" s="413"/>
      <c r="CP8" s="413"/>
      <c r="CQ8" s="413"/>
      <c r="CR8" s="413"/>
      <c r="CS8" s="413"/>
      <c r="CT8" s="53"/>
      <c r="CU8" s="53"/>
      <c r="CV8" s="53"/>
      <c r="CW8" s="53"/>
      <c r="CX8" s="53"/>
      <c r="CY8" s="53"/>
      <c r="CZ8" s="53"/>
      <c r="DA8" s="53"/>
      <c r="DB8" s="54"/>
      <c r="DC8" s="55"/>
      <c r="DD8" s="56"/>
    </row>
    <row r="9" spans="2:108" x14ac:dyDescent="0.2">
      <c r="B9" s="327" t="s">
        <v>28</v>
      </c>
      <c r="C9" s="328"/>
      <c r="D9" s="328"/>
      <c r="E9" s="328"/>
      <c r="F9" s="328"/>
      <c r="G9" s="328"/>
      <c r="H9" s="336" t="s">
        <v>77</v>
      </c>
      <c r="I9" s="331" t="s">
        <v>4</v>
      </c>
      <c r="J9" s="332" t="s">
        <v>5</v>
      </c>
      <c r="K9" s="333"/>
      <c r="L9" s="333"/>
      <c r="M9" s="333"/>
      <c r="N9" s="333"/>
      <c r="O9" s="333"/>
      <c r="P9" s="333"/>
      <c r="Q9" s="334"/>
      <c r="R9" s="332" t="s">
        <v>6</v>
      </c>
      <c r="S9" s="333"/>
      <c r="T9" s="333"/>
      <c r="U9" s="333"/>
      <c r="V9" s="333"/>
      <c r="W9" s="333"/>
      <c r="X9" s="333"/>
      <c r="Y9" s="334"/>
      <c r="Z9" s="332" t="s">
        <v>7</v>
      </c>
      <c r="AA9" s="333"/>
      <c r="AB9" s="333"/>
      <c r="AC9" s="333"/>
      <c r="AD9" s="333"/>
      <c r="AE9" s="333"/>
      <c r="AF9" s="333"/>
      <c r="AG9" s="334"/>
      <c r="AH9" s="332" t="s">
        <v>8</v>
      </c>
      <c r="AI9" s="333"/>
      <c r="AJ9" s="333"/>
      <c r="AK9" s="333"/>
      <c r="AL9" s="333"/>
      <c r="AM9" s="333"/>
      <c r="AN9" s="333"/>
      <c r="AO9" s="334"/>
      <c r="AP9" s="332" t="s">
        <v>9</v>
      </c>
      <c r="AQ9" s="333"/>
      <c r="AR9" s="333"/>
      <c r="AS9" s="333"/>
      <c r="AT9" s="333"/>
      <c r="AU9" s="333"/>
      <c r="AV9" s="333"/>
      <c r="AW9" s="334"/>
      <c r="AX9" s="332" t="s">
        <v>10</v>
      </c>
      <c r="AY9" s="333"/>
      <c r="AZ9" s="333"/>
      <c r="BA9" s="333"/>
      <c r="BB9" s="333"/>
      <c r="BC9" s="333"/>
      <c r="BD9" s="333"/>
      <c r="BE9" s="334"/>
      <c r="BF9" s="332" t="s">
        <v>11</v>
      </c>
      <c r="BG9" s="333"/>
      <c r="BH9" s="333"/>
      <c r="BI9" s="333"/>
      <c r="BJ9" s="333"/>
      <c r="BK9" s="333"/>
      <c r="BL9" s="333"/>
      <c r="BM9" s="334"/>
      <c r="BN9" s="332" t="s">
        <v>12</v>
      </c>
      <c r="BO9" s="333"/>
      <c r="BP9" s="333"/>
      <c r="BQ9" s="333"/>
      <c r="BR9" s="333"/>
      <c r="BS9" s="333"/>
      <c r="BT9" s="333"/>
      <c r="BU9" s="334"/>
      <c r="BV9" s="332" t="s">
        <v>13</v>
      </c>
      <c r="BW9" s="333"/>
      <c r="BX9" s="333"/>
      <c r="BY9" s="333"/>
      <c r="BZ9" s="333"/>
      <c r="CA9" s="333"/>
      <c r="CB9" s="333"/>
      <c r="CC9" s="334"/>
      <c r="CD9" s="332" t="s">
        <v>14</v>
      </c>
      <c r="CE9" s="333"/>
      <c r="CF9" s="333"/>
      <c r="CG9" s="333"/>
      <c r="CH9" s="333"/>
      <c r="CI9" s="333"/>
      <c r="CJ9" s="333"/>
      <c r="CK9" s="334"/>
      <c r="CL9" s="332" t="s">
        <v>15</v>
      </c>
      <c r="CM9" s="333"/>
      <c r="CN9" s="333"/>
      <c r="CO9" s="333"/>
      <c r="CP9" s="333"/>
      <c r="CQ9" s="333"/>
      <c r="CR9" s="333"/>
      <c r="CS9" s="334"/>
      <c r="CT9" s="332" t="s">
        <v>16</v>
      </c>
      <c r="CU9" s="333"/>
      <c r="CV9" s="333"/>
      <c r="CW9" s="333"/>
      <c r="CX9" s="333"/>
      <c r="CY9" s="333"/>
      <c r="CZ9" s="333"/>
      <c r="DA9" s="334"/>
      <c r="DB9" s="397" t="s">
        <v>17</v>
      </c>
      <c r="DC9" s="397"/>
      <c r="DD9" s="397"/>
    </row>
    <row r="10" spans="2:108" x14ac:dyDescent="0.2">
      <c r="B10" s="329"/>
      <c r="C10" s="330"/>
      <c r="D10" s="330"/>
      <c r="E10" s="330"/>
      <c r="F10" s="330"/>
      <c r="G10" s="330"/>
      <c r="H10" s="337"/>
      <c r="I10" s="331"/>
      <c r="J10" s="57" t="s">
        <v>18</v>
      </c>
      <c r="K10" s="58" t="s">
        <v>19</v>
      </c>
      <c r="L10" s="58" t="s">
        <v>18</v>
      </c>
      <c r="M10" s="58" t="s">
        <v>19</v>
      </c>
      <c r="N10" s="58" t="s">
        <v>18</v>
      </c>
      <c r="O10" s="58" t="s">
        <v>19</v>
      </c>
      <c r="P10" s="58" t="s">
        <v>18</v>
      </c>
      <c r="Q10" s="59" t="s">
        <v>19</v>
      </c>
      <c r="R10" s="57" t="s">
        <v>18</v>
      </c>
      <c r="S10" s="58" t="s">
        <v>19</v>
      </c>
      <c r="T10" s="58" t="s">
        <v>18</v>
      </c>
      <c r="U10" s="58" t="s">
        <v>19</v>
      </c>
      <c r="V10" s="58" t="s">
        <v>18</v>
      </c>
      <c r="W10" s="58" t="s">
        <v>19</v>
      </c>
      <c r="X10" s="58" t="s">
        <v>18</v>
      </c>
      <c r="Y10" s="59" t="s">
        <v>19</v>
      </c>
      <c r="Z10" s="57" t="s">
        <v>18</v>
      </c>
      <c r="AA10" s="58" t="s">
        <v>19</v>
      </c>
      <c r="AB10" s="58" t="s">
        <v>18</v>
      </c>
      <c r="AC10" s="58" t="s">
        <v>19</v>
      </c>
      <c r="AD10" s="58" t="s">
        <v>18</v>
      </c>
      <c r="AE10" s="58" t="s">
        <v>19</v>
      </c>
      <c r="AF10" s="58" t="s">
        <v>18</v>
      </c>
      <c r="AG10" s="59" t="s">
        <v>19</v>
      </c>
      <c r="AH10" s="57" t="s">
        <v>18</v>
      </c>
      <c r="AI10" s="58" t="s">
        <v>19</v>
      </c>
      <c r="AJ10" s="58" t="s">
        <v>18</v>
      </c>
      <c r="AK10" s="58" t="s">
        <v>19</v>
      </c>
      <c r="AL10" s="58" t="s">
        <v>18</v>
      </c>
      <c r="AM10" s="58" t="s">
        <v>19</v>
      </c>
      <c r="AN10" s="58" t="s">
        <v>18</v>
      </c>
      <c r="AO10" s="59" t="s">
        <v>19</v>
      </c>
      <c r="AP10" s="57" t="s">
        <v>18</v>
      </c>
      <c r="AQ10" s="58" t="s">
        <v>19</v>
      </c>
      <c r="AR10" s="58" t="s">
        <v>18</v>
      </c>
      <c r="AS10" s="58" t="s">
        <v>19</v>
      </c>
      <c r="AT10" s="58" t="s">
        <v>18</v>
      </c>
      <c r="AU10" s="58" t="s">
        <v>19</v>
      </c>
      <c r="AV10" s="58" t="s">
        <v>18</v>
      </c>
      <c r="AW10" s="59" t="s">
        <v>19</v>
      </c>
      <c r="AX10" s="57" t="s">
        <v>18</v>
      </c>
      <c r="AY10" s="58" t="s">
        <v>19</v>
      </c>
      <c r="AZ10" s="58" t="s">
        <v>18</v>
      </c>
      <c r="BA10" s="58" t="s">
        <v>19</v>
      </c>
      <c r="BB10" s="58" t="s">
        <v>18</v>
      </c>
      <c r="BC10" s="58" t="s">
        <v>19</v>
      </c>
      <c r="BD10" s="58" t="s">
        <v>18</v>
      </c>
      <c r="BE10" s="59" t="s">
        <v>19</v>
      </c>
      <c r="BF10" s="57" t="s">
        <v>18</v>
      </c>
      <c r="BG10" s="58" t="s">
        <v>19</v>
      </c>
      <c r="BH10" s="58" t="s">
        <v>18</v>
      </c>
      <c r="BI10" s="58" t="s">
        <v>19</v>
      </c>
      <c r="BJ10" s="58" t="s">
        <v>18</v>
      </c>
      <c r="BK10" s="58" t="s">
        <v>19</v>
      </c>
      <c r="BL10" s="58" t="s">
        <v>18</v>
      </c>
      <c r="BM10" s="59" t="s">
        <v>19</v>
      </c>
      <c r="BN10" s="57" t="s">
        <v>18</v>
      </c>
      <c r="BO10" s="58" t="s">
        <v>19</v>
      </c>
      <c r="BP10" s="58" t="s">
        <v>18</v>
      </c>
      <c r="BQ10" s="58" t="s">
        <v>19</v>
      </c>
      <c r="BR10" s="58" t="s">
        <v>18</v>
      </c>
      <c r="BS10" s="58" t="s">
        <v>19</v>
      </c>
      <c r="BT10" s="58" t="s">
        <v>18</v>
      </c>
      <c r="BU10" s="59" t="s">
        <v>19</v>
      </c>
      <c r="BV10" s="57" t="s">
        <v>18</v>
      </c>
      <c r="BW10" s="58" t="s">
        <v>19</v>
      </c>
      <c r="BX10" s="58" t="s">
        <v>18</v>
      </c>
      <c r="BY10" s="58" t="s">
        <v>19</v>
      </c>
      <c r="BZ10" s="58" t="s">
        <v>18</v>
      </c>
      <c r="CA10" s="58" t="s">
        <v>19</v>
      </c>
      <c r="CB10" s="58" t="s">
        <v>18</v>
      </c>
      <c r="CC10" s="59" t="s">
        <v>19</v>
      </c>
      <c r="CD10" s="57" t="s">
        <v>18</v>
      </c>
      <c r="CE10" s="58" t="s">
        <v>19</v>
      </c>
      <c r="CF10" s="58" t="s">
        <v>18</v>
      </c>
      <c r="CG10" s="58" t="s">
        <v>19</v>
      </c>
      <c r="CH10" s="58" t="s">
        <v>18</v>
      </c>
      <c r="CI10" s="58" t="s">
        <v>19</v>
      </c>
      <c r="CJ10" s="58" t="s">
        <v>18</v>
      </c>
      <c r="CK10" s="59" t="s">
        <v>19</v>
      </c>
      <c r="CL10" s="57" t="s">
        <v>18</v>
      </c>
      <c r="CM10" s="58" t="s">
        <v>19</v>
      </c>
      <c r="CN10" s="58" t="s">
        <v>18</v>
      </c>
      <c r="CO10" s="58" t="s">
        <v>19</v>
      </c>
      <c r="CP10" s="58" t="s">
        <v>18</v>
      </c>
      <c r="CQ10" s="58" t="s">
        <v>19</v>
      </c>
      <c r="CR10" s="58" t="s">
        <v>18</v>
      </c>
      <c r="CS10" s="59" t="s">
        <v>19</v>
      </c>
      <c r="CT10" s="57" t="s">
        <v>18</v>
      </c>
      <c r="CU10" s="58" t="s">
        <v>19</v>
      </c>
      <c r="CV10" s="58" t="s">
        <v>18</v>
      </c>
      <c r="CW10" s="58" t="s">
        <v>19</v>
      </c>
      <c r="CX10" s="58" t="s">
        <v>18</v>
      </c>
      <c r="CY10" s="58" t="s">
        <v>19</v>
      </c>
      <c r="CZ10" s="58" t="s">
        <v>18</v>
      </c>
      <c r="DA10" s="59" t="s">
        <v>19</v>
      </c>
      <c r="DB10" s="60" t="s">
        <v>18</v>
      </c>
      <c r="DC10" s="58" t="s">
        <v>19</v>
      </c>
      <c r="DD10" s="19" t="s">
        <v>20</v>
      </c>
    </row>
    <row r="11" spans="2:108" x14ac:dyDescent="0.2">
      <c r="B11" s="61"/>
      <c r="C11" s="62"/>
      <c r="D11" s="62"/>
      <c r="E11" s="62"/>
      <c r="F11" s="62"/>
      <c r="G11" s="62"/>
      <c r="H11" s="62"/>
      <c r="I11" s="62"/>
      <c r="J11" s="123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5"/>
      <c r="DC11" s="65"/>
      <c r="DD11" s="66"/>
    </row>
    <row r="12" spans="2:108" ht="99" customHeight="1" x14ac:dyDescent="0.2">
      <c r="B12" s="223" t="s">
        <v>53</v>
      </c>
      <c r="C12" s="342" t="s">
        <v>104</v>
      </c>
      <c r="D12" s="343"/>
      <c r="E12" s="343"/>
      <c r="F12" s="343"/>
      <c r="G12" s="344"/>
      <c r="H12" s="136" t="s">
        <v>147</v>
      </c>
      <c r="I12" s="122" t="s">
        <v>21</v>
      </c>
      <c r="J12" s="44"/>
      <c r="K12" s="27"/>
      <c r="L12" s="27"/>
      <c r="M12" s="27"/>
      <c r="N12" s="27"/>
      <c r="O12" s="27"/>
      <c r="P12" s="27"/>
      <c r="Q12" s="27"/>
      <c r="R12" s="44"/>
      <c r="S12" s="27"/>
      <c r="T12" s="27"/>
      <c r="U12" s="27"/>
      <c r="V12" s="27" t="s">
        <v>32</v>
      </c>
      <c r="W12" s="27"/>
      <c r="X12" s="27"/>
      <c r="Y12" s="27"/>
      <c r="Z12" s="44"/>
      <c r="AA12" s="27"/>
      <c r="AB12" s="27"/>
      <c r="AC12" s="27"/>
      <c r="AD12" s="44" t="s">
        <v>32</v>
      </c>
      <c r="AE12" s="27"/>
      <c r="AF12" s="27"/>
      <c r="AG12" s="28"/>
      <c r="AH12" s="26"/>
      <c r="AI12" s="27"/>
      <c r="AJ12" s="27"/>
      <c r="AK12" s="27"/>
      <c r="AL12" s="27"/>
      <c r="AM12" s="27"/>
      <c r="AN12" s="27"/>
      <c r="AO12" s="28"/>
      <c r="AP12" s="26"/>
      <c r="AQ12" s="27"/>
      <c r="AR12" s="27"/>
      <c r="AS12" s="27"/>
      <c r="AT12" s="27"/>
      <c r="AU12" s="27"/>
      <c r="AV12" s="27"/>
      <c r="AW12" s="28"/>
      <c r="AX12" s="44" t="s">
        <v>32</v>
      </c>
      <c r="AY12" s="27"/>
      <c r="AZ12" s="130"/>
      <c r="BA12" s="27"/>
      <c r="BB12" s="26"/>
      <c r="BC12" s="27"/>
      <c r="BD12" s="27"/>
      <c r="BE12" s="28"/>
      <c r="BF12" s="26"/>
      <c r="BG12" s="27"/>
      <c r="BH12" s="27"/>
      <c r="BI12" s="27"/>
      <c r="BJ12" s="27"/>
      <c r="BK12" s="27"/>
      <c r="BL12" s="27"/>
      <c r="BM12" s="28"/>
      <c r="BN12" s="26"/>
      <c r="BO12" s="27"/>
      <c r="BP12" s="27"/>
      <c r="BQ12" s="27"/>
      <c r="BR12" s="44" t="s">
        <v>32</v>
      </c>
      <c r="BS12" s="27"/>
      <c r="BT12" s="27"/>
      <c r="BU12" s="28"/>
      <c r="BV12" s="26"/>
      <c r="BW12" s="27"/>
      <c r="BX12" s="27"/>
      <c r="BY12" s="27"/>
      <c r="BZ12" s="27"/>
      <c r="CA12" s="27"/>
      <c r="CB12" s="27"/>
      <c r="CC12" s="28"/>
      <c r="CD12" s="26"/>
      <c r="CE12" s="27"/>
      <c r="CF12" s="27"/>
      <c r="CG12" s="27"/>
      <c r="CH12" s="27"/>
      <c r="CI12" s="27"/>
      <c r="CJ12" s="44" t="s">
        <v>32</v>
      </c>
      <c r="CK12" s="28"/>
      <c r="CL12" s="26"/>
      <c r="CM12" s="27"/>
      <c r="CN12" s="27"/>
      <c r="CO12" s="27"/>
      <c r="CP12" s="27"/>
      <c r="CQ12" s="27"/>
      <c r="CR12" s="27"/>
      <c r="CS12" s="28"/>
      <c r="CT12" s="26"/>
      <c r="CU12" s="27"/>
      <c r="CV12" s="27"/>
      <c r="CW12" s="27"/>
      <c r="CX12" s="27"/>
      <c r="CY12" s="27"/>
      <c r="CZ12" s="27"/>
      <c r="DA12" s="28"/>
      <c r="DB12" s="67">
        <v>5</v>
      </c>
      <c r="DC12" s="35">
        <v>0</v>
      </c>
      <c r="DD12" s="68">
        <f t="shared" ref="DD12:DD19" si="0">DC12/DB12</f>
        <v>0</v>
      </c>
    </row>
    <row r="13" spans="2:108" x14ac:dyDescent="0.2">
      <c r="B13" s="160"/>
      <c r="C13" s="69"/>
      <c r="D13" s="70"/>
      <c r="E13" s="70"/>
      <c r="F13" s="70"/>
      <c r="G13" s="70"/>
      <c r="H13" s="70"/>
      <c r="I13" s="70"/>
      <c r="J13" s="126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33"/>
      <c r="DC13" s="32"/>
      <c r="DD13" s="68"/>
    </row>
    <row r="14" spans="2:108" ht="201" customHeight="1" x14ac:dyDescent="0.2">
      <c r="B14" s="124" t="s">
        <v>99</v>
      </c>
      <c r="C14" s="345" t="s">
        <v>80</v>
      </c>
      <c r="D14" s="346"/>
      <c r="E14" s="346"/>
      <c r="F14" s="346"/>
      <c r="G14" s="347"/>
      <c r="H14" s="133" t="s">
        <v>148</v>
      </c>
      <c r="I14" s="120" t="s">
        <v>2</v>
      </c>
      <c r="J14" s="44"/>
      <c r="K14" s="27"/>
      <c r="L14" s="27"/>
      <c r="M14" s="27"/>
      <c r="N14" s="27"/>
      <c r="O14" s="27"/>
      <c r="P14" s="27"/>
      <c r="Q14" s="27"/>
      <c r="R14" s="44"/>
      <c r="S14" s="27"/>
      <c r="T14" s="27"/>
      <c r="U14" s="27"/>
      <c r="V14" s="27"/>
      <c r="W14" s="27"/>
      <c r="X14" s="27"/>
      <c r="Y14" s="27"/>
      <c r="Z14" s="44"/>
      <c r="AA14" s="27"/>
      <c r="AB14" s="27"/>
      <c r="AC14" s="27"/>
      <c r="AD14" s="27"/>
      <c r="AE14" s="27"/>
      <c r="AF14" s="27"/>
      <c r="AG14" s="28"/>
      <c r="AH14" s="26"/>
      <c r="AI14" s="27"/>
      <c r="AJ14" s="27"/>
      <c r="AK14" s="27"/>
      <c r="AL14" s="27" t="s">
        <v>32</v>
      </c>
      <c r="AM14" s="27"/>
      <c r="AN14" s="27"/>
      <c r="AO14" s="28"/>
      <c r="AP14" s="26"/>
      <c r="AQ14" s="27"/>
      <c r="AR14" s="27"/>
      <c r="AS14" s="27"/>
      <c r="AT14" s="27"/>
      <c r="AU14" s="27"/>
      <c r="AV14" s="27"/>
      <c r="AW14" s="28"/>
      <c r="AX14" s="26"/>
      <c r="AY14" s="27"/>
      <c r="AZ14" s="27"/>
      <c r="BA14" s="27"/>
      <c r="BB14" s="27"/>
      <c r="BC14" s="27"/>
      <c r="BD14" s="27"/>
      <c r="BE14" s="28"/>
      <c r="BF14" s="26"/>
      <c r="BG14" s="27"/>
      <c r="BH14" s="27"/>
      <c r="BI14" s="27"/>
      <c r="BJ14" s="27"/>
      <c r="BK14" s="27"/>
      <c r="BL14" s="27"/>
      <c r="BM14" s="28"/>
      <c r="BN14" s="26"/>
      <c r="BO14" s="27"/>
      <c r="BP14" s="27"/>
      <c r="BQ14" s="27"/>
      <c r="BR14" s="27"/>
      <c r="BS14" s="27"/>
      <c r="BT14" s="27"/>
      <c r="BU14" s="28"/>
      <c r="BV14" s="26"/>
      <c r="BW14" s="27"/>
      <c r="BX14" s="27" t="s">
        <v>32</v>
      </c>
      <c r="BY14" s="27"/>
      <c r="BZ14" s="27"/>
      <c r="CA14" s="27"/>
      <c r="CB14" s="27"/>
      <c r="CC14" s="28"/>
      <c r="CD14" s="26"/>
      <c r="CE14" s="27"/>
      <c r="CF14" s="27"/>
      <c r="CG14" s="27"/>
      <c r="CH14" s="27"/>
      <c r="CI14" s="27"/>
      <c r="CJ14" s="27"/>
      <c r="CK14" s="28"/>
      <c r="CL14" s="26"/>
      <c r="CM14" s="27"/>
      <c r="CN14" s="27"/>
      <c r="CO14" s="27"/>
      <c r="CP14" s="27"/>
      <c r="CQ14" s="27"/>
      <c r="CR14" s="27"/>
      <c r="CS14" s="28"/>
      <c r="CT14" s="26"/>
      <c r="CU14" s="27"/>
      <c r="CV14" s="27"/>
      <c r="CW14" s="27"/>
      <c r="CX14" s="27" t="s">
        <v>32</v>
      </c>
      <c r="CY14" s="27"/>
      <c r="CZ14" s="27"/>
      <c r="DA14" s="28"/>
      <c r="DB14" s="72">
        <v>3</v>
      </c>
      <c r="DC14" s="35">
        <v>0</v>
      </c>
      <c r="DD14" s="68">
        <f t="shared" si="0"/>
        <v>0</v>
      </c>
    </row>
    <row r="15" spans="2:108" ht="15" customHeight="1" x14ac:dyDescent="0.2">
      <c r="B15" s="398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  <c r="BP15" s="399"/>
      <c r="BQ15" s="399"/>
      <c r="BR15" s="399"/>
      <c r="BS15" s="399"/>
      <c r="BT15" s="399"/>
      <c r="BU15" s="399"/>
      <c r="BV15" s="399"/>
      <c r="BW15" s="399"/>
      <c r="BX15" s="399"/>
      <c r="BY15" s="399"/>
      <c r="BZ15" s="399"/>
      <c r="CA15" s="399"/>
      <c r="CB15" s="399"/>
      <c r="CC15" s="399"/>
      <c r="CD15" s="399"/>
      <c r="CE15" s="399"/>
      <c r="CF15" s="399"/>
      <c r="CG15" s="399"/>
      <c r="CH15" s="399"/>
      <c r="CI15" s="399"/>
      <c r="CJ15" s="399"/>
      <c r="CK15" s="399"/>
      <c r="CL15" s="399"/>
      <c r="CM15" s="399"/>
      <c r="CN15" s="399"/>
      <c r="CO15" s="399"/>
      <c r="CP15" s="399"/>
      <c r="CQ15" s="399"/>
      <c r="CR15" s="399"/>
      <c r="CS15" s="399"/>
      <c r="CT15" s="399"/>
      <c r="CU15" s="399"/>
      <c r="CV15" s="399"/>
      <c r="CW15" s="399"/>
      <c r="CX15" s="399"/>
      <c r="CY15" s="399"/>
      <c r="CZ15" s="399"/>
      <c r="DA15" s="399"/>
      <c r="DB15" s="399"/>
      <c r="DC15" s="399"/>
      <c r="DD15" s="400"/>
    </row>
    <row r="16" spans="2:108" ht="69" customHeight="1" x14ac:dyDescent="0.2">
      <c r="B16" s="426" t="s">
        <v>100</v>
      </c>
      <c r="C16" s="427" t="s">
        <v>115</v>
      </c>
      <c r="D16" s="428"/>
      <c r="E16" s="428"/>
      <c r="F16" s="428"/>
      <c r="G16" s="429"/>
      <c r="H16" s="40" t="s">
        <v>150</v>
      </c>
      <c r="I16" s="120" t="s">
        <v>2</v>
      </c>
      <c r="J16" s="44"/>
      <c r="K16" s="27"/>
      <c r="L16" s="27"/>
      <c r="M16" s="27"/>
      <c r="N16" s="27"/>
      <c r="O16" s="27"/>
      <c r="P16" s="27"/>
      <c r="Q16" s="27"/>
      <c r="R16" s="44"/>
      <c r="S16" s="27"/>
      <c r="T16" s="27"/>
      <c r="U16" s="27"/>
      <c r="V16" s="27"/>
      <c r="W16" s="27"/>
      <c r="X16" s="27"/>
      <c r="Y16" s="27"/>
      <c r="Z16" s="44"/>
      <c r="AA16" s="27"/>
      <c r="AB16" s="27"/>
      <c r="AC16" s="27"/>
      <c r="AD16" s="27"/>
      <c r="AE16" s="27"/>
      <c r="AF16" s="27" t="s">
        <v>32</v>
      </c>
      <c r="AG16" s="28"/>
      <c r="AH16" s="26"/>
      <c r="AI16" s="27"/>
      <c r="AJ16" s="27"/>
      <c r="AK16" s="27"/>
      <c r="AL16" s="27"/>
      <c r="AM16" s="27"/>
      <c r="AN16" s="27"/>
      <c r="AO16" s="28"/>
      <c r="AP16" s="26"/>
      <c r="AQ16" s="27"/>
      <c r="AR16" s="27"/>
      <c r="AS16" s="27"/>
      <c r="AT16" s="27"/>
      <c r="AU16" s="27"/>
      <c r="AV16" s="27" t="s">
        <v>32</v>
      </c>
      <c r="AW16" s="28"/>
      <c r="AX16" s="26"/>
      <c r="AY16" s="27"/>
      <c r="AZ16" s="27"/>
      <c r="BA16" s="27"/>
      <c r="BB16" s="27"/>
      <c r="BC16" s="27"/>
      <c r="BD16" s="27"/>
      <c r="BE16" s="28"/>
      <c r="BF16" s="26"/>
      <c r="BG16" s="27"/>
      <c r="BH16" s="27"/>
      <c r="BI16" s="27"/>
      <c r="BJ16" s="27" t="s">
        <v>32</v>
      </c>
      <c r="BK16" s="27"/>
      <c r="BL16" s="27"/>
      <c r="BM16" s="28"/>
      <c r="BO16" s="27"/>
      <c r="BP16" s="27"/>
      <c r="BQ16" s="27"/>
      <c r="BR16" s="27"/>
      <c r="BS16" s="27"/>
      <c r="BT16" s="27"/>
      <c r="BU16" s="28"/>
      <c r="BV16" s="26"/>
      <c r="BW16" s="27"/>
      <c r="BX16" s="27"/>
      <c r="BY16" s="27"/>
      <c r="BZ16" s="27"/>
      <c r="CA16" s="27"/>
      <c r="CB16" s="27" t="s">
        <v>32</v>
      </c>
      <c r="CC16" s="28"/>
      <c r="CD16" s="27"/>
      <c r="CE16" s="27"/>
      <c r="CF16" s="27"/>
      <c r="CG16" s="27"/>
      <c r="CH16" s="27"/>
      <c r="CI16" s="27"/>
      <c r="CJ16" s="27"/>
      <c r="CK16" s="28"/>
      <c r="CL16" s="26"/>
      <c r="CM16" s="27"/>
      <c r="CN16" s="27"/>
      <c r="CO16" s="27"/>
      <c r="CP16" s="27" t="s">
        <v>32</v>
      </c>
      <c r="CQ16" s="27"/>
      <c r="CR16" s="27"/>
      <c r="CS16" s="28"/>
      <c r="CT16" s="26"/>
      <c r="CU16" s="27"/>
      <c r="CV16" s="27"/>
      <c r="CW16" s="27"/>
      <c r="CX16" s="27" t="s">
        <v>32</v>
      </c>
      <c r="CY16" s="27"/>
      <c r="CZ16" s="27"/>
      <c r="DA16" s="28"/>
      <c r="DB16" s="72">
        <v>6</v>
      </c>
      <c r="DC16" s="34">
        <v>0</v>
      </c>
      <c r="DD16" s="68">
        <f t="shared" si="0"/>
        <v>0</v>
      </c>
    </row>
    <row r="17" spans="2:113" ht="60.75" customHeight="1" x14ac:dyDescent="0.2">
      <c r="B17" s="426"/>
      <c r="C17" s="351" t="s">
        <v>151</v>
      </c>
      <c r="D17" s="351"/>
      <c r="E17" s="351"/>
      <c r="F17" s="351"/>
      <c r="G17" s="351"/>
      <c r="H17" s="133" t="s">
        <v>152</v>
      </c>
      <c r="I17" s="120" t="s">
        <v>2</v>
      </c>
      <c r="J17" s="44"/>
      <c r="K17" s="27"/>
      <c r="L17" s="27"/>
      <c r="M17" s="27"/>
      <c r="N17" s="27"/>
      <c r="O17" s="27"/>
      <c r="P17" s="27"/>
      <c r="Q17" s="27"/>
      <c r="R17" s="44"/>
      <c r="S17" s="27"/>
      <c r="T17" s="27"/>
      <c r="U17" s="27"/>
      <c r="V17" s="27"/>
      <c r="W17" s="27"/>
      <c r="X17" s="27"/>
      <c r="Y17" s="27"/>
      <c r="Z17" s="44"/>
      <c r="AA17" s="27"/>
      <c r="AB17" s="27"/>
      <c r="AC17" s="27"/>
      <c r="AD17" s="27"/>
      <c r="AE17" s="27"/>
      <c r="AF17" s="27"/>
      <c r="AG17" s="28"/>
      <c r="AH17" s="26"/>
      <c r="AI17" s="27"/>
      <c r="AJ17" s="27"/>
      <c r="AK17" s="27"/>
      <c r="AL17" s="27"/>
      <c r="AM17" s="27"/>
      <c r="AN17" s="27"/>
      <c r="AO17" s="28"/>
      <c r="AP17" s="26"/>
      <c r="AQ17" s="27"/>
      <c r="AR17" s="27"/>
      <c r="AS17" s="27"/>
      <c r="AT17" s="27"/>
      <c r="AU17" s="27"/>
      <c r="AV17" s="27"/>
      <c r="AW17" s="28"/>
      <c r="AX17" s="26"/>
      <c r="AY17" s="27"/>
      <c r="AZ17" s="27" t="s">
        <v>32</v>
      </c>
      <c r="BA17" s="27"/>
      <c r="BB17" s="27"/>
      <c r="BC17" s="27"/>
      <c r="BD17" s="27"/>
      <c r="BE17" s="28"/>
      <c r="BF17" s="26"/>
      <c r="BG17" s="27"/>
      <c r="BH17" s="27"/>
      <c r="BI17" s="27"/>
      <c r="BJ17" s="27"/>
      <c r="BK17" s="27"/>
      <c r="BL17" s="130"/>
      <c r="BM17" s="28"/>
      <c r="BN17" s="26"/>
      <c r="BO17" s="27"/>
      <c r="BP17" s="27"/>
      <c r="BQ17" s="27"/>
      <c r="BR17" s="27"/>
      <c r="BS17" s="27"/>
      <c r="BT17" s="27"/>
      <c r="BU17" s="28"/>
      <c r="BV17" s="26"/>
      <c r="BW17" s="27"/>
      <c r="BX17" s="27"/>
      <c r="BY17" s="27"/>
      <c r="BZ17" s="27"/>
      <c r="CA17" s="27"/>
      <c r="CB17" s="27"/>
      <c r="CC17" s="28"/>
      <c r="CD17" s="26"/>
      <c r="CE17" s="27"/>
      <c r="CF17" s="27"/>
      <c r="CG17" s="27"/>
      <c r="CH17" s="27"/>
      <c r="CI17" s="27"/>
      <c r="CJ17" s="27"/>
      <c r="CK17" s="28"/>
      <c r="CL17" s="26"/>
      <c r="CM17" s="27"/>
      <c r="CN17" s="27"/>
      <c r="CO17" s="27"/>
      <c r="CP17" s="27"/>
      <c r="CQ17" s="27"/>
      <c r="CR17" s="27"/>
      <c r="CS17" s="28"/>
      <c r="CT17" s="26"/>
      <c r="CU17" s="27" t="s">
        <v>32</v>
      </c>
      <c r="CV17" s="27"/>
      <c r="CW17" s="27"/>
      <c r="CX17" s="27"/>
      <c r="CY17" s="27"/>
      <c r="CZ17" s="27"/>
      <c r="DA17" s="28"/>
      <c r="DB17" s="72">
        <v>2</v>
      </c>
      <c r="DC17" s="34">
        <v>0</v>
      </c>
      <c r="DD17" s="68">
        <f t="shared" si="0"/>
        <v>0</v>
      </c>
    </row>
    <row r="18" spans="2:113" ht="43" customHeight="1" x14ac:dyDescent="0.2">
      <c r="B18" s="426"/>
      <c r="C18" s="345" t="s">
        <v>116</v>
      </c>
      <c r="D18" s="346"/>
      <c r="E18" s="346"/>
      <c r="F18" s="346"/>
      <c r="G18" s="347"/>
      <c r="H18" s="133" t="s">
        <v>82</v>
      </c>
      <c r="I18" s="120" t="s">
        <v>2</v>
      </c>
      <c r="J18" s="44"/>
      <c r="K18" s="27"/>
      <c r="L18" s="27"/>
      <c r="M18" s="27"/>
      <c r="N18" s="27"/>
      <c r="O18" s="27"/>
      <c r="P18" s="27"/>
      <c r="Q18" s="27"/>
      <c r="R18" s="44"/>
      <c r="S18" s="27"/>
      <c r="T18" s="27"/>
      <c r="U18" s="27"/>
      <c r="V18" s="27"/>
      <c r="W18" s="27"/>
      <c r="X18" s="27"/>
      <c r="Y18" s="27"/>
      <c r="Z18" s="44"/>
      <c r="AA18" s="27"/>
      <c r="AB18" s="27"/>
      <c r="AC18" s="27"/>
      <c r="AD18" s="27" t="s">
        <v>32</v>
      </c>
      <c r="AE18" s="27"/>
      <c r="AF18" s="27"/>
      <c r="AG18" s="28"/>
      <c r="AH18" s="26"/>
      <c r="AI18" s="27"/>
      <c r="AJ18" s="27"/>
      <c r="AK18" s="27"/>
      <c r="AL18" s="27"/>
      <c r="AM18" s="27"/>
      <c r="AN18" s="27"/>
      <c r="AO18" s="28"/>
      <c r="AP18" s="26"/>
      <c r="AQ18" s="27"/>
      <c r="AR18" s="27"/>
      <c r="AS18" s="27"/>
      <c r="AT18" s="27"/>
      <c r="AU18" s="27"/>
      <c r="AV18" s="27"/>
      <c r="AW18" s="28"/>
      <c r="AX18" s="26"/>
      <c r="AY18" s="27"/>
      <c r="AZ18" s="27"/>
      <c r="BA18" s="27"/>
      <c r="BB18" s="27"/>
      <c r="BC18" s="27"/>
      <c r="BD18" s="27"/>
      <c r="BE18" s="28"/>
      <c r="BF18" s="26"/>
      <c r="BG18" s="27"/>
      <c r="BH18" s="27"/>
      <c r="BI18" s="27"/>
      <c r="BJ18" s="27"/>
      <c r="BK18" s="27"/>
      <c r="BL18" s="130"/>
      <c r="BM18" s="28"/>
      <c r="BN18" s="26"/>
      <c r="BO18" s="27"/>
      <c r="BP18" s="27"/>
      <c r="BQ18" s="27"/>
      <c r="BR18" s="27"/>
      <c r="BS18" s="27"/>
      <c r="BT18" s="27"/>
      <c r="BU18" s="28"/>
      <c r="BV18" s="26"/>
      <c r="BW18" s="27"/>
      <c r="BX18" s="27"/>
      <c r="BY18" s="27"/>
      <c r="BZ18" s="27"/>
      <c r="CA18" s="27"/>
      <c r="CB18" s="27"/>
      <c r="CC18" s="28"/>
      <c r="CD18" s="26"/>
      <c r="CE18" s="27"/>
      <c r="CF18" s="27"/>
      <c r="CG18" s="27"/>
      <c r="CH18" s="27"/>
      <c r="CI18" s="27"/>
      <c r="CJ18" s="27"/>
      <c r="CK18" s="28"/>
      <c r="CL18" s="26"/>
      <c r="CM18" s="27"/>
      <c r="CN18" s="27"/>
      <c r="CO18" s="27"/>
      <c r="CP18" s="27"/>
      <c r="CQ18" s="27"/>
      <c r="CR18" s="27"/>
      <c r="CS18" s="28"/>
      <c r="CT18" s="26"/>
      <c r="CU18" s="27"/>
      <c r="CV18" s="27"/>
      <c r="CW18" s="27"/>
      <c r="CX18" s="27"/>
      <c r="CY18" s="27"/>
      <c r="CZ18" s="27"/>
      <c r="DA18" s="28"/>
      <c r="DB18" s="72">
        <v>1</v>
      </c>
      <c r="DC18" s="34">
        <v>0</v>
      </c>
      <c r="DD18" s="68">
        <f t="shared" si="0"/>
        <v>0</v>
      </c>
    </row>
    <row r="19" spans="2:113" ht="98" customHeight="1" x14ac:dyDescent="0.2">
      <c r="B19" s="426"/>
      <c r="C19" s="421" t="s">
        <v>81</v>
      </c>
      <c r="D19" s="422"/>
      <c r="E19" s="422"/>
      <c r="F19" s="422"/>
      <c r="G19" s="423"/>
      <c r="H19" s="40" t="s">
        <v>153</v>
      </c>
      <c r="I19" s="120" t="s">
        <v>2</v>
      </c>
      <c r="J19" s="44"/>
      <c r="K19" s="27"/>
      <c r="L19" s="27"/>
      <c r="M19" s="27"/>
      <c r="N19" s="27"/>
      <c r="O19" s="27"/>
      <c r="P19" s="27"/>
      <c r="Q19" s="27"/>
      <c r="R19" s="44"/>
      <c r="S19" s="27"/>
      <c r="T19" s="27"/>
      <c r="U19" s="27"/>
      <c r="V19" s="27"/>
      <c r="W19" s="27"/>
      <c r="X19" s="27" t="s">
        <v>32</v>
      </c>
      <c r="Y19" s="27"/>
      <c r="Z19" s="44"/>
      <c r="AA19" s="27"/>
      <c r="AB19" s="27"/>
      <c r="AC19" s="27"/>
      <c r="AD19" s="27"/>
      <c r="AE19" s="27"/>
      <c r="AF19" s="27" t="s">
        <v>32</v>
      </c>
      <c r="AG19" s="28"/>
      <c r="AH19" s="26"/>
      <c r="AI19" s="27"/>
      <c r="AJ19" s="27"/>
      <c r="AK19" s="27"/>
      <c r="AL19" s="27"/>
      <c r="AM19" s="27"/>
      <c r="AN19" s="27" t="s">
        <v>32</v>
      </c>
      <c r="AO19" s="28"/>
      <c r="AP19" s="26"/>
      <c r="AQ19" s="27"/>
      <c r="AR19" s="27"/>
      <c r="AS19" s="27"/>
      <c r="AT19" s="27"/>
      <c r="AU19" s="27"/>
      <c r="AV19" s="27" t="s">
        <v>32</v>
      </c>
      <c r="AW19" s="28"/>
      <c r="AX19" s="26"/>
      <c r="AY19" s="27"/>
      <c r="AZ19" s="27"/>
      <c r="BA19" s="27"/>
      <c r="BB19" s="27"/>
      <c r="BC19" s="27"/>
      <c r="BD19" s="27" t="s">
        <v>32</v>
      </c>
      <c r="BE19" s="28"/>
      <c r="BF19" s="26"/>
      <c r="BG19" s="27"/>
      <c r="BH19" s="27"/>
      <c r="BI19" s="27"/>
      <c r="BJ19" s="27"/>
      <c r="BK19" s="27"/>
      <c r="BL19" s="27" t="s">
        <v>32</v>
      </c>
      <c r="BM19" s="28"/>
      <c r="BN19" s="26"/>
      <c r="BO19" s="27"/>
      <c r="BP19" s="27"/>
      <c r="BQ19" s="27"/>
      <c r="BR19" s="27"/>
      <c r="BS19" s="27"/>
      <c r="BT19" s="27" t="s">
        <v>32</v>
      </c>
      <c r="BU19" s="28"/>
      <c r="BV19" s="26"/>
      <c r="BW19" s="27"/>
      <c r="BX19" s="27"/>
      <c r="BY19" s="27"/>
      <c r="BZ19" s="27"/>
      <c r="CA19" s="27"/>
      <c r="CB19" s="27" t="s">
        <v>32</v>
      </c>
      <c r="CC19" s="28"/>
      <c r="CD19" s="26"/>
      <c r="CE19" s="27"/>
      <c r="CF19" s="27"/>
      <c r="CG19" s="27"/>
      <c r="CH19" s="27"/>
      <c r="CI19" s="27"/>
      <c r="CJ19" s="27" t="s">
        <v>32</v>
      </c>
      <c r="CK19" s="28"/>
      <c r="CL19" s="26"/>
      <c r="CM19" s="27"/>
      <c r="CN19" s="27"/>
      <c r="CO19" s="27"/>
      <c r="CP19" s="27"/>
      <c r="CQ19" s="27"/>
      <c r="CR19" s="27" t="s">
        <v>32</v>
      </c>
      <c r="CS19" s="28"/>
      <c r="CT19" s="26"/>
      <c r="CU19" s="27"/>
      <c r="CV19" s="27"/>
      <c r="CW19" s="27"/>
      <c r="CX19" s="27"/>
      <c r="CY19" s="27"/>
      <c r="CZ19" s="27" t="s">
        <v>32</v>
      </c>
      <c r="DA19" s="28"/>
      <c r="DB19" s="72">
        <v>11</v>
      </c>
      <c r="DC19" s="93">
        <v>0</v>
      </c>
      <c r="DD19" s="68">
        <f t="shared" si="0"/>
        <v>0</v>
      </c>
    </row>
    <row r="20" spans="2:113" ht="24.75" customHeight="1" x14ac:dyDescent="0.2">
      <c r="B20" s="166"/>
      <c r="C20" s="420"/>
      <c r="D20" s="420"/>
      <c r="E20" s="420"/>
      <c r="F20" s="420"/>
      <c r="G20" s="420"/>
      <c r="H20" s="255"/>
      <c r="I20" s="255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7">
        <f>SUMA(DB12:DB19)</f>
        <v>28</v>
      </c>
      <c r="DC20" s="257">
        <f>SUMA(DC12:DC19)</f>
        <v>0</v>
      </c>
      <c r="DD20" s="276" t="e">
        <f ca="1">SUM(DD12:DD19)</f>
        <v>#NAME?</v>
      </c>
    </row>
    <row r="21" spans="2:113" s="76" customFormat="1" ht="23.25" customHeight="1" x14ac:dyDescent="0.15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D21" s="77"/>
    </row>
    <row r="22" spans="2:113" ht="24.75" customHeight="1" thickBot="1" x14ac:dyDescent="0.25">
      <c r="B22" s="78"/>
      <c r="C22" s="79"/>
      <c r="D22" s="79"/>
      <c r="E22" s="79"/>
      <c r="F22" s="79"/>
      <c r="G22" s="79"/>
      <c r="H22" s="79"/>
      <c r="I22" s="173" t="s">
        <v>114</v>
      </c>
      <c r="J22" s="389" t="s">
        <v>5</v>
      </c>
      <c r="K22" s="390"/>
      <c r="L22" s="390"/>
      <c r="M22" s="390"/>
      <c r="N22" s="390"/>
      <c r="O22" s="390"/>
      <c r="P22" s="390"/>
      <c r="Q22" s="391"/>
      <c r="R22" s="389" t="s">
        <v>6</v>
      </c>
      <c r="S22" s="390"/>
      <c r="T22" s="390"/>
      <c r="U22" s="390"/>
      <c r="V22" s="390"/>
      <c r="W22" s="390"/>
      <c r="X22" s="390"/>
      <c r="Y22" s="391"/>
      <c r="Z22" s="389" t="s">
        <v>7</v>
      </c>
      <c r="AA22" s="390"/>
      <c r="AB22" s="390"/>
      <c r="AC22" s="390"/>
      <c r="AD22" s="390"/>
      <c r="AE22" s="390"/>
      <c r="AF22" s="390"/>
      <c r="AG22" s="391"/>
      <c r="AH22" s="389" t="s">
        <v>8</v>
      </c>
      <c r="AI22" s="390"/>
      <c r="AJ22" s="390"/>
      <c r="AK22" s="390"/>
      <c r="AL22" s="390"/>
      <c r="AM22" s="390"/>
      <c r="AN22" s="390"/>
      <c r="AO22" s="391"/>
      <c r="AP22" s="389" t="s">
        <v>9</v>
      </c>
      <c r="AQ22" s="390"/>
      <c r="AR22" s="390"/>
      <c r="AS22" s="390"/>
      <c r="AT22" s="390"/>
      <c r="AU22" s="390"/>
      <c r="AV22" s="390"/>
      <c r="AW22" s="391"/>
      <c r="AX22" s="389" t="s">
        <v>10</v>
      </c>
      <c r="AY22" s="390"/>
      <c r="AZ22" s="390"/>
      <c r="BA22" s="390"/>
      <c r="BB22" s="390"/>
      <c r="BC22" s="390"/>
      <c r="BD22" s="390"/>
      <c r="BE22" s="391"/>
      <c r="BF22" s="389" t="s">
        <v>11</v>
      </c>
      <c r="BG22" s="390"/>
      <c r="BH22" s="390"/>
      <c r="BI22" s="390"/>
      <c r="BJ22" s="390"/>
      <c r="BK22" s="390"/>
      <c r="BL22" s="390"/>
      <c r="BM22" s="391"/>
      <c r="BN22" s="389" t="s">
        <v>12</v>
      </c>
      <c r="BO22" s="390"/>
      <c r="BP22" s="390"/>
      <c r="BQ22" s="390"/>
      <c r="BR22" s="390"/>
      <c r="BS22" s="390"/>
      <c r="BT22" s="390"/>
      <c r="BU22" s="391"/>
      <c r="BV22" s="389" t="s">
        <v>13</v>
      </c>
      <c r="BW22" s="390"/>
      <c r="BX22" s="390"/>
      <c r="BY22" s="390"/>
      <c r="BZ22" s="390"/>
      <c r="CA22" s="390"/>
      <c r="CB22" s="390"/>
      <c r="CC22" s="391"/>
      <c r="CD22" s="389" t="s">
        <v>14</v>
      </c>
      <c r="CE22" s="390"/>
      <c r="CF22" s="390"/>
      <c r="CG22" s="390"/>
      <c r="CH22" s="390"/>
      <c r="CI22" s="390"/>
      <c r="CJ22" s="390"/>
      <c r="CK22" s="391"/>
      <c r="CL22" s="389" t="s">
        <v>15</v>
      </c>
      <c r="CM22" s="390"/>
      <c r="CN22" s="390"/>
      <c r="CO22" s="390"/>
      <c r="CP22" s="390"/>
      <c r="CQ22" s="390"/>
      <c r="CR22" s="390"/>
      <c r="CS22" s="391"/>
      <c r="CT22" s="389" t="s">
        <v>16</v>
      </c>
      <c r="CU22" s="390"/>
      <c r="CV22" s="390"/>
      <c r="CW22" s="390"/>
      <c r="CX22" s="390"/>
      <c r="CY22" s="390"/>
      <c r="CZ22" s="390"/>
      <c r="DA22" s="391"/>
      <c r="DB22" s="80"/>
      <c r="DC22" s="81"/>
      <c r="DD22" s="82"/>
    </row>
    <row r="23" spans="2:113" ht="12.75" customHeight="1" x14ac:dyDescent="0.2">
      <c r="B23" s="83"/>
      <c r="I23" s="170" t="s">
        <v>24</v>
      </c>
      <c r="J23" s="392"/>
      <c r="K23" s="393"/>
      <c r="L23" s="393"/>
      <c r="M23" s="393"/>
      <c r="N23" s="393"/>
      <c r="O23" s="394"/>
      <c r="P23" s="387">
        <v>0</v>
      </c>
      <c r="Q23" s="388"/>
      <c r="R23" s="433"/>
      <c r="S23" s="434"/>
      <c r="T23" s="434"/>
      <c r="U23" s="434"/>
      <c r="V23" s="434"/>
      <c r="W23" s="435"/>
      <c r="X23" s="387">
        <v>2</v>
      </c>
      <c r="Y23" s="388"/>
      <c r="Z23" s="433"/>
      <c r="AA23" s="434"/>
      <c r="AB23" s="434"/>
      <c r="AC23" s="434"/>
      <c r="AD23" s="434"/>
      <c r="AE23" s="435"/>
      <c r="AF23" s="387">
        <v>4</v>
      </c>
      <c r="AG23" s="388"/>
      <c r="AH23" s="433"/>
      <c r="AI23" s="434"/>
      <c r="AJ23" s="434"/>
      <c r="AK23" s="434"/>
      <c r="AL23" s="434"/>
      <c r="AM23" s="435"/>
      <c r="AN23" s="387">
        <v>2</v>
      </c>
      <c r="AO23" s="388"/>
      <c r="AP23" s="392"/>
      <c r="AQ23" s="393"/>
      <c r="AR23" s="393"/>
      <c r="AS23" s="393"/>
      <c r="AT23" s="393"/>
      <c r="AU23" s="394"/>
      <c r="AV23" s="387">
        <v>2</v>
      </c>
      <c r="AW23" s="388"/>
      <c r="AX23" s="392"/>
      <c r="AY23" s="393"/>
      <c r="AZ23" s="393"/>
      <c r="BA23" s="393"/>
      <c r="BB23" s="393"/>
      <c r="BC23" s="394"/>
      <c r="BD23" s="387">
        <v>3</v>
      </c>
      <c r="BE23" s="388"/>
      <c r="BF23" s="392"/>
      <c r="BG23" s="393"/>
      <c r="BH23" s="393"/>
      <c r="BI23" s="393"/>
      <c r="BJ23" s="393"/>
      <c r="BK23" s="394"/>
      <c r="BL23" s="387">
        <v>2</v>
      </c>
      <c r="BM23" s="388"/>
      <c r="BN23" s="392"/>
      <c r="BO23" s="393"/>
      <c r="BP23" s="393"/>
      <c r="BQ23" s="393"/>
      <c r="BR23" s="393"/>
      <c r="BS23" s="394"/>
      <c r="BT23" s="387">
        <v>2</v>
      </c>
      <c r="BU23" s="388"/>
      <c r="BV23" s="392"/>
      <c r="BW23" s="393"/>
      <c r="BX23" s="393"/>
      <c r="BY23" s="393"/>
      <c r="BZ23" s="393"/>
      <c r="CA23" s="394"/>
      <c r="CB23" s="387">
        <v>3</v>
      </c>
      <c r="CC23" s="388"/>
      <c r="CD23" s="392"/>
      <c r="CE23" s="393"/>
      <c r="CF23" s="393"/>
      <c r="CG23" s="393"/>
      <c r="CH23" s="393"/>
      <c r="CI23" s="394"/>
      <c r="CJ23" s="387">
        <v>2</v>
      </c>
      <c r="CK23" s="388"/>
      <c r="CL23" s="392"/>
      <c r="CM23" s="393"/>
      <c r="CN23" s="393"/>
      <c r="CO23" s="393"/>
      <c r="CP23" s="393"/>
      <c r="CQ23" s="394"/>
      <c r="CR23" s="387">
        <v>2</v>
      </c>
      <c r="CS23" s="388"/>
      <c r="CT23" s="392"/>
      <c r="CU23" s="393"/>
      <c r="CV23" s="393"/>
      <c r="CW23" s="393"/>
      <c r="CX23" s="393"/>
      <c r="CY23" s="393"/>
      <c r="CZ23" s="395">
        <v>4</v>
      </c>
      <c r="DA23" s="396"/>
      <c r="DB23" s="42"/>
      <c r="DC23" s="81"/>
      <c r="DD23" s="82"/>
    </row>
    <row r="24" spans="2:113" ht="12.75" customHeight="1" x14ac:dyDescent="0.2">
      <c r="B24" s="83"/>
      <c r="I24" s="171" t="s">
        <v>25</v>
      </c>
      <c r="J24" s="311"/>
      <c r="K24" s="312"/>
      <c r="L24" s="312"/>
      <c r="M24" s="312"/>
      <c r="N24" s="312"/>
      <c r="O24" s="313"/>
      <c r="P24" s="309">
        <v>0</v>
      </c>
      <c r="Q24" s="310"/>
      <c r="R24" s="314"/>
      <c r="S24" s="315"/>
      <c r="T24" s="315"/>
      <c r="U24" s="315"/>
      <c r="V24" s="315"/>
      <c r="W24" s="316"/>
      <c r="X24" s="309">
        <v>0</v>
      </c>
      <c r="Y24" s="310"/>
      <c r="Z24" s="314"/>
      <c r="AA24" s="315"/>
      <c r="AB24" s="315"/>
      <c r="AC24" s="315"/>
      <c r="AD24" s="315"/>
      <c r="AE24" s="316"/>
      <c r="AF24" s="309">
        <v>0</v>
      </c>
      <c r="AG24" s="310"/>
      <c r="AH24" s="314"/>
      <c r="AI24" s="315"/>
      <c r="AJ24" s="315"/>
      <c r="AK24" s="315"/>
      <c r="AL24" s="315"/>
      <c r="AM24" s="316"/>
      <c r="AN24" s="309">
        <v>0</v>
      </c>
      <c r="AO24" s="310"/>
      <c r="AP24" s="311"/>
      <c r="AQ24" s="312"/>
      <c r="AR24" s="312"/>
      <c r="AS24" s="312"/>
      <c r="AT24" s="312"/>
      <c r="AU24" s="313"/>
      <c r="AV24" s="309">
        <v>0</v>
      </c>
      <c r="AW24" s="310"/>
      <c r="AX24" s="311"/>
      <c r="AY24" s="312"/>
      <c r="AZ24" s="312"/>
      <c r="BA24" s="312"/>
      <c r="BB24" s="312"/>
      <c r="BC24" s="313"/>
      <c r="BD24" s="309">
        <v>0</v>
      </c>
      <c r="BE24" s="310"/>
      <c r="BF24" s="311"/>
      <c r="BG24" s="312"/>
      <c r="BH24" s="312"/>
      <c r="BI24" s="312"/>
      <c r="BJ24" s="312"/>
      <c r="BK24" s="313"/>
      <c r="BL24" s="309">
        <v>0</v>
      </c>
      <c r="BM24" s="310"/>
      <c r="BN24" s="311"/>
      <c r="BO24" s="312"/>
      <c r="BP24" s="312"/>
      <c r="BQ24" s="312"/>
      <c r="BR24" s="312"/>
      <c r="BS24" s="313"/>
      <c r="BT24" s="309">
        <v>0</v>
      </c>
      <c r="BU24" s="310"/>
      <c r="BV24" s="311"/>
      <c r="BW24" s="312"/>
      <c r="BX24" s="312"/>
      <c r="BY24" s="312"/>
      <c r="BZ24" s="312"/>
      <c r="CA24" s="313"/>
      <c r="CB24" s="309">
        <v>0</v>
      </c>
      <c r="CC24" s="310"/>
      <c r="CD24" s="311"/>
      <c r="CE24" s="312"/>
      <c r="CF24" s="312"/>
      <c r="CG24" s="312"/>
      <c r="CH24" s="312"/>
      <c r="CI24" s="313"/>
      <c r="CJ24" s="309">
        <v>0</v>
      </c>
      <c r="CK24" s="310"/>
      <c r="CL24" s="311"/>
      <c r="CM24" s="312"/>
      <c r="CN24" s="312"/>
      <c r="CO24" s="312"/>
      <c r="CP24" s="312"/>
      <c r="CQ24" s="313"/>
      <c r="CR24" s="309">
        <v>0</v>
      </c>
      <c r="CS24" s="310"/>
      <c r="CT24" s="311"/>
      <c r="CU24" s="312"/>
      <c r="CV24" s="312"/>
      <c r="CW24" s="312"/>
      <c r="CX24" s="312"/>
      <c r="CY24" s="312"/>
      <c r="CZ24" s="385">
        <v>0</v>
      </c>
      <c r="DA24" s="386"/>
      <c r="DB24" s="42"/>
      <c r="DC24" s="81"/>
      <c r="DD24" s="82"/>
    </row>
    <row r="25" spans="2:113" ht="42" customHeight="1" thickBot="1" x14ac:dyDescent="0.25">
      <c r="B25" s="83"/>
      <c r="I25" s="172" t="s">
        <v>26</v>
      </c>
      <c r="J25" s="379"/>
      <c r="K25" s="380"/>
      <c r="L25" s="380"/>
      <c r="M25" s="380"/>
      <c r="N25" s="380"/>
      <c r="O25" s="381"/>
      <c r="P25" s="377" t="e">
        <f>P24/P23</f>
        <v>#DIV/0!</v>
      </c>
      <c r="Q25" s="378"/>
      <c r="R25" s="436"/>
      <c r="S25" s="437"/>
      <c r="T25" s="437"/>
      <c r="U25" s="437"/>
      <c r="V25" s="437"/>
      <c r="W25" s="438"/>
      <c r="X25" s="377">
        <f>X24/X23</f>
        <v>0</v>
      </c>
      <c r="Y25" s="378"/>
      <c r="Z25" s="436"/>
      <c r="AA25" s="437"/>
      <c r="AB25" s="437"/>
      <c r="AC25" s="437"/>
      <c r="AD25" s="437"/>
      <c r="AE25" s="438"/>
      <c r="AF25" s="377">
        <f>AF24/AF23</f>
        <v>0</v>
      </c>
      <c r="AG25" s="378"/>
      <c r="AH25" s="436"/>
      <c r="AI25" s="437"/>
      <c r="AJ25" s="437"/>
      <c r="AK25" s="437"/>
      <c r="AL25" s="437"/>
      <c r="AM25" s="438"/>
      <c r="AN25" s="377">
        <f>AN24/AN23</f>
        <v>0</v>
      </c>
      <c r="AO25" s="378"/>
      <c r="AP25" s="374"/>
      <c r="AQ25" s="375"/>
      <c r="AR25" s="375"/>
      <c r="AS25" s="375"/>
      <c r="AT25" s="375"/>
      <c r="AU25" s="376"/>
      <c r="AV25" s="377">
        <f>AV24/AV23</f>
        <v>0</v>
      </c>
      <c r="AW25" s="378"/>
      <c r="AX25" s="374"/>
      <c r="AY25" s="375"/>
      <c r="AZ25" s="375"/>
      <c r="BA25" s="375"/>
      <c r="BB25" s="375"/>
      <c r="BC25" s="376"/>
      <c r="BD25" s="377">
        <f>BD24/BD23</f>
        <v>0</v>
      </c>
      <c r="BE25" s="378"/>
      <c r="BF25" s="374"/>
      <c r="BG25" s="375"/>
      <c r="BH25" s="375"/>
      <c r="BI25" s="375"/>
      <c r="BJ25" s="375"/>
      <c r="BK25" s="376"/>
      <c r="BL25" s="377">
        <f>BL24/BL23</f>
        <v>0</v>
      </c>
      <c r="BM25" s="378"/>
      <c r="BN25" s="379"/>
      <c r="BO25" s="380"/>
      <c r="BP25" s="380"/>
      <c r="BQ25" s="380"/>
      <c r="BR25" s="380"/>
      <c r="BS25" s="381"/>
      <c r="BT25" s="377">
        <f>BT24/BT23</f>
        <v>0</v>
      </c>
      <c r="BU25" s="378"/>
      <c r="BV25" s="379"/>
      <c r="BW25" s="380"/>
      <c r="BX25" s="380"/>
      <c r="BY25" s="380"/>
      <c r="BZ25" s="380"/>
      <c r="CA25" s="381"/>
      <c r="CB25" s="377">
        <f>CB24/CB23</f>
        <v>0</v>
      </c>
      <c r="CC25" s="378"/>
      <c r="CD25" s="379"/>
      <c r="CE25" s="380"/>
      <c r="CF25" s="380"/>
      <c r="CG25" s="380"/>
      <c r="CH25" s="380"/>
      <c r="CI25" s="381"/>
      <c r="CJ25" s="377">
        <f>CJ24/CJ23</f>
        <v>0</v>
      </c>
      <c r="CK25" s="378"/>
      <c r="CL25" s="379"/>
      <c r="CM25" s="380"/>
      <c r="CN25" s="380"/>
      <c r="CO25" s="380"/>
      <c r="CP25" s="380"/>
      <c r="CQ25" s="381"/>
      <c r="CR25" s="377">
        <f>CR24/CR23</f>
        <v>0</v>
      </c>
      <c r="CS25" s="378"/>
      <c r="CT25" s="379"/>
      <c r="CU25" s="380"/>
      <c r="CV25" s="380"/>
      <c r="CW25" s="380"/>
      <c r="CX25" s="380"/>
      <c r="CY25" s="380"/>
      <c r="CZ25" s="383">
        <f>CZ24/CZ23</f>
        <v>0</v>
      </c>
      <c r="DA25" s="384"/>
      <c r="DB25" s="167"/>
      <c r="DC25" s="81"/>
      <c r="DD25" s="82"/>
    </row>
    <row r="26" spans="2:113" ht="25" customHeight="1" x14ac:dyDescent="0.2">
      <c r="B26" s="83"/>
      <c r="I26" s="174" t="s">
        <v>29</v>
      </c>
      <c r="J26" s="382"/>
      <c r="K26" s="382"/>
      <c r="L26" s="382"/>
      <c r="M26" s="382"/>
      <c r="N26" s="382"/>
      <c r="O26" s="382"/>
      <c r="P26" s="439">
        <f>P23</f>
        <v>0</v>
      </c>
      <c r="Q26" s="440"/>
      <c r="R26" s="382"/>
      <c r="S26" s="382"/>
      <c r="T26" s="382"/>
      <c r="U26" s="382"/>
      <c r="V26" s="382"/>
      <c r="W26" s="382"/>
      <c r="X26" s="366">
        <f>P23+X23</f>
        <v>2</v>
      </c>
      <c r="Y26" s="366"/>
      <c r="Z26" s="382"/>
      <c r="AA26" s="382"/>
      <c r="AB26" s="382"/>
      <c r="AC26" s="382"/>
      <c r="AD26" s="382"/>
      <c r="AE26" s="382"/>
      <c r="AF26" s="366">
        <f>X23+AF23+P23</f>
        <v>6</v>
      </c>
      <c r="AG26" s="366"/>
      <c r="AH26" s="382"/>
      <c r="AI26" s="382"/>
      <c r="AJ26" s="382"/>
      <c r="AK26" s="382"/>
      <c r="AL26" s="382"/>
      <c r="AM26" s="382"/>
      <c r="AN26" s="366">
        <f>AF23+AN23+X23+P23</f>
        <v>8</v>
      </c>
      <c r="AO26" s="366"/>
      <c r="AP26" s="382"/>
      <c r="AQ26" s="382"/>
      <c r="AR26" s="382"/>
      <c r="AS26" s="382"/>
      <c r="AT26" s="382"/>
      <c r="AU26" s="382"/>
      <c r="AV26" s="366">
        <f>AN23+AV23+AF23+X23+P23</f>
        <v>10</v>
      </c>
      <c r="AW26" s="366"/>
      <c r="AX26" s="382"/>
      <c r="AY26" s="382"/>
      <c r="AZ26" s="382"/>
      <c r="BA26" s="382"/>
      <c r="BB26" s="382"/>
      <c r="BC26" s="382"/>
      <c r="BD26" s="366">
        <f>AV23+BD23+AN23+AF23+X23+P23</f>
        <v>13</v>
      </c>
      <c r="BE26" s="366"/>
      <c r="BF26" s="382"/>
      <c r="BG26" s="382"/>
      <c r="BH26" s="382"/>
      <c r="BI26" s="382"/>
      <c r="BJ26" s="382"/>
      <c r="BK26" s="382"/>
      <c r="BL26" s="366">
        <f>BD23+BL23+AV23+AN23+AF23+X23+P23</f>
        <v>15</v>
      </c>
      <c r="BM26" s="366"/>
      <c r="BN26" s="382"/>
      <c r="BO26" s="382"/>
      <c r="BP26" s="382"/>
      <c r="BQ26" s="382"/>
      <c r="BR26" s="382"/>
      <c r="BS26" s="382"/>
      <c r="BT26" s="366">
        <f>BL23+BT23+BD23+AV23+AN23+AF23+X23+P23</f>
        <v>17</v>
      </c>
      <c r="BU26" s="366"/>
      <c r="BV26" s="382"/>
      <c r="BW26" s="382"/>
      <c r="BX26" s="382"/>
      <c r="BY26" s="382"/>
      <c r="BZ26" s="382"/>
      <c r="CA26" s="382"/>
      <c r="CB26" s="366">
        <f>BT23+CB23+BL23+BD23+AV23+AN23+AF23+X23+P23</f>
        <v>20</v>
      </c>
      <c r="CC26" s="366"/>
      <c r="CD26" s="382"/>
      <c r="CE26" s="382"/>
      <c r="CF26" s="382"/>
      <c r="CG26" s="382"/>
      <c r="CH26" s="382"/>
      <c r="CI26" s="382"/>
      <c r="CJ26" s="366">
        <f>CB23+CJ23+BT23+BL23+BD23+AV23+AN23+AF23+X23+P23</f>
        <v>22</v>
      </c>
      <c r="CK26" s="366"/>
      <c r="CL26" s="382"/>
      <c r="CM26" s="382"/>
      <c r="CN26" s="382"/>
      <c r="CO26" s="382"/>
      <c r="CP26" s="382"/>
      <c r="CQ26" s="382"/>
      <c r="CR26" s="366">
        <f>CJ23+CR23+CB23+BT23+BL23+BD23+AV23+AN23+AF23+X23+P23</f>
        <v>24</v>
      </c>
      <c r="CS26" s="366"/>
      <c r="CT26" s="382"/>
      <c r="CU26" s="382"/>
      <c r="CV26" s="382"/>
      <c r="CW26" s="382"/>
      <c r="CX26" s="382"/>
      <c r="CY26" s="382"/>
      <c r="CZ26" s="366">
        <f>CR23+CZ23+CJ23+CB23+BT23+BL23+BD23+AV23+AN23+AF23+X23+P23</f>
        <v>28</v>
      </c>
      <c r="DA26" s="366"/>
      <c r="DB26" s="81"/>
      <c r="DC26" s="81"/>
      <c r="DD26" s="82"/>
    </row>
    <row r="27" spans="2:113" ht="27" customHeight="1" x14ac:dyDescent="0.2">
      <c r="B27" s="83"/>
      <c r="I27" s="171" t="s">
        <v>30</v>
      </c>
      <c r="J27" s="362"/>
      <c r="K27" s="362"/>
      <c r="L27" s="362"/>
      <c r="M27" s="362"/>
      <c r="N27" s="362"/>
      <c r="O27" s="362"/>
      <c r="P27" s="363">
        <f>P24</f>
        <v>0</v>
      </c>
      <c r="Q27" s="364"/>
      <c r="R27" s="362"/>
      <c r="S27" s="362"/>
      <c r="T27" s="362"/>
      <c r="U27" s="362"/>
      <c r="V27" s="362"/>
      <c r="W27" s="362"/>
      <c r="X27" s="365">
        <f>P24+X24</f>
        <v>0</v>
      </c>
      <c r="Y27" s="365"/>
      <c r="Z27" s="362"/>
      <c r="AA27" s="362"/>
      <c r="AB27" s="362"/>
      <c r="AC27" s="362"/>
      <c r="AD27" s="362"/>
      <c r="AE27" s="362"/>
      <c r="AF27" s="366">
        <f>X24+AF24+P24</f>
        <v>0</v>
      </c>
      <c r="AG27" s="366"/>
      <c r="AH27" s="362"/>
      <c r="AI27" s="362"/>
      <c r="AJ27" s="362"/>
      <c r="AK27" s="362"/>
      <c r="AL27" s="362"/>
      <c r="AM27" s="362"/>
      <c r="AN27" s="366">
        <f>AF24+AN24+X24+P24</f>
        <v>0</v>
      </c>
      <c r="AO27" s="366"/>
      <c r="AP27" s="362"/>
      <c r="AQ27" s="362"/>
      <c r="AR27" s="362"/>
      <c r="AS27" s="362"/>
      <c r="AT27" s="362"/>
      <c r="AU27" s="362"/>
      <c r="AV27" s="366">
        <f>AN24+AV24+AF24+X24+P24</f>
        <v>0</v>
      </c>
      <c r="AW27" s="366"/>
      <c r="AX27" s="362"/>
      <c r="AY27" s="362"/>
      <c r="AZ27" s="362"/>
      <c r="BA27" s="362"/>
      <c r="BB27" s="362"/>
      <c r="BC27" s="362"/>
      <c r="BD27" s="366">
        <f>AV24+BD24+AN24+AF24+X24+P24</f>
        <v>0</v>
      </c>
      <c r="BE27" s="366"/>
      <c r="BF27" s="362"/>
      <c r="BG27" s="362"/>
      <c r="BH27" s="362"/>
      <c r="BI27" s="362"/>
      <c r="BJ27" s="362"/>
      <c r="BK27" s="362"/>
      <c r="BL27" s="366">
        <f>BD24+BL24+AV24+AN24+AF24+X24+P24</f>
        <v>0</v>
      </c>
      <c r="BM27" s="366"/>
      <c r="BN27" s="362"/>
      <c r="BO27" s="362"/>
      <c r="BP27" s="362"/>
      <c r="BQ27" s="362"/>
      <c r="BR27" s="362"/>
      <c r="BS27" s="362"/>
      <c r="BT27" s="366">
        <f>BL24+BT24+BD24+AV24+AN24+AF24+X24+P24</f>
        <v>0</v>
      </c>
      <c r="BU27" s="366"/>
      <c r="BV27" s="362"/>
      <c r="BW27" s="362"/>
      <c r="BX27" s="362"/>
      <c r="BY27" s="362"/>
      <c r="BZ27" s="362"/>
      <c r="CA27" s="362"/>
      <c r="CB27" s="366">
        <f>BT24+CB24+BL24+BD24+AV24+AN24+AF24+X24+P24</f>
        <v>0</v>
      </c>
      <c r="CC27" s="366"/>
      <c r="CD27" s="362"/>
      <c r="CE27" s="362"/>
      <c r="CF27" s="362"/>
      <c r="CG27" s="362"/>
      <c r="CH27" s="362"/>
      <c r="CI27" s="362"/>
      <c r="CJ27" s="366">
        <f>CB24+CJ24+BT24+BL24+BD24+AV24+AN24+AF24+X24+P24</f>
        <v>0</v>
      </c>
      <c r="CK27" s="366"/>
      <c r="CL27" s="362"/>
      <c r="CM27" s="362"/>
      <c r="CN27" s="362"/>
      <c r="CO27" s="362"/>
      <c r="CP27" s="362"/>
      <c r="CQ27" s="362"/>
      <c r="CR27" s="366">
        <f>CJ24+CR24+CB24+BT24+BL24+BD24+AV24+AN24+AF24+X24+P24</f>
        <v>0</v>
      </c>
      <c r="CS27" s="366"/>
      <c r="CT27" s="362"/>
      <c r="CU27" s="362"/>
      <c r="CV27" s="362"/>
      <c r="CW27" s="362"/>
      <c r="CX27" s="362"/>
      <c r="CY27" s="362"/>
      <c r="CZ27" s="366">
        <f>CR24+CZ24+CJ24+CB24+BT24+BL24+BD24+AV24+AN24+AF24+X24+P24</f>
        <v>0</v>
      </c>
      <c r="DA27" s="366"/>
      <c r="DB27" s="81"/>
      <c r="DC27" s="81"/>
      <c r="DD27" s="82"/>
    </row>
    <row r="28" spans="2:113" ht="29" customHeight="1" thickBot="1" x14ac:dyDescent="0.2">
      <c r="B28" s="83"/>
      <c r="I28" s="172" t="s">
        <v>31</v>
      </c>
      <c r="J28" s="369"/>
      <c r="K28" s="369"/>
      <c r="L28" s="369"/>
      <c r="M28" s="369"/>
      <c r="N28" s="369"/>
      <c r="O28" s="369"/>
      <c r="P28" s="370" t="e">
        <f>P27/P26</f>
        <v>#DIV/0!</v>
      </c>
      <c r="Q28" s="371"/>
      <c r="R28" s="369"/>
      <c r="S28" s="369"/>
      <c r="T28" s="369"/>
      <c r="U28" s="369"/>
      <c r="V28" s="369"/>
      <c r="W28" s="369"/>
      <c r="X28" s="367">
        <f>+X27/X26</f>
        <v>0</v>
      </c>
      <c r="Y28" s="368"/>
      <c r="Z28" s="369"/>
      <c r="AA28" s="369"/>
      <c r="AB28" s="369"/>
      <c r="AC28" s="369"/>
      <c r="AD28" s="369"/>
      <c r="AE28" s="369"/>
      <c r="AF28" s="367">
        <f>+AF27/AF26</f>
        <v>0</v>
      </c>
      <c r="AG28" s="368"/>
      <c r="AH28" s="369"/>
      <c r="AI28" s="369"/>
      <c r="AJ28" s="369"/>
      <c r="AK28" s="369"/>
      <c r="AL28" s="369"/>
      <c r="AM28" s="369"/>
      <c r="AN28" s="367">
        <f>+AN27/AN26</f>
        <v>0</v>
      </c>
      <c r="AO28" s="368"/>
      <c r="AP28" s="369"/>
      <c r="AQ28" s="369"/>
      <c r="AR28" s="369"/>
      <c r="AS28" s="369"/>
      <c r="AT28" s="369"/>
      <c r="AU28" s="369"/>
      <c r="AV28" s="367">
        <f>+AV27/AV26</f>
        <v>0</v>
      </c>
      <c r="AW28" s="368"/>
      <c r="AX28" s="369"/>
      <c r="AY28" s="369"/>
      <c r="AZ28" s="369"/>
      <c r="BA28" s="369"/>
      <c r="BB28" s="369"/>
      <c r="BC28" s="369"/>
      <c r="BD28" s="367">
        <f>+BD27/BD26</f>
        <v>0</v>
      </c>
      <c r="BE28" s="368"/>
      <c r="BF28" s="369"/>
      <c r="BG28" s="369"/>
      <c r="BH28" s="369"/>
      <c r="BI28" s="369"/>
      <c r="BJ28" s="369"/>
      <c r="BK28" s="369"/>
      <c r="BL28" s="367">
        <f>+BL27/BL26</f>
        <v>0</v>
      </c>
      <c r="BM28" s="368"/>
      <c r="BN28" s="369"/>
      <c r="BO28" s="369"/>
      <c r="BP28" s="369"/>
      <c r="BQ28" s="369"/>
      <c r="BR28" s="369"/>
      <c r="BS28" s="369"/>
      <c r="BT28" s="367">
        <f>+BT27/BT26</f>
        <v>0</v>
      </c>
      <c r="BU28" s="368"/>
      <c r="BV28" s="369"/>
      <c r="BW28" s="369"/>
      <c r="BX28" s="369"/>
      <c r="BY28" s="369"/>
      <c r="BZ28" s="369"/>
      <c r="CA28" s="369"/>
      <c r="CB28" s="367">
        <f>+CB27/CB26</f>
        <v>0</v>
      </c>
      <c r="CC28" s="368"/>
      <c r="CD28" s="369"/>
      <c r="CE28" s="369"/>
      <c r="CF28" s="369"/>
      <c r="CG28" s="369"/>
      <c r="CH28" s="369"/>
      <c r="CI28" s="369"/>
      <c r="CJ28" s="367">
        <f>+CJ27/CJ26</f>
        <v>0</v>
      </c>
      <c r="CK28" s="368"/>
      <c r="CL28" s="369"/>
      <c r="CM28" s="369"/>
      <c r="CN28" s="369"/>
      <c r="CO28" s="369"/>
      <c r="CP28" s="369"/>
      <c r="CQ28" s="369"/>
      <c r="CR28" s="367">
        <f>+CR27/CR26</f>
        <v>0</v>
      </c>
      <c r="CS28" s="368"/>
      <c r="CT28" s="369"/>
      <c r="CU28" s="369"/>
      <c r="CV28" s="369"/>
      <c r="CW28" s="369"/>
      <c r="CX28" s="369"/>
      <c r="CY28" s="369"/>
      <c r="CZ28" s="367">
        <f>+CZ27/CZ26</f>
        <v>0</v>
      </c>
      <c r="DA28" s="368"/>
      <c r="DB28" s="84"/>
      <c r="DC28" s="84"/>
      <c r="DD28" s="85"/>
    </row>
    <row r="29" spans="2:113" ht="10.5" customHeight="1" x14ac:dyDescent="0.2">
      <c r="B29" s="430" t="s">
        <v>22</v>
      </c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31"/>
      <c r="AH29" s="431"/>
      <c r="AI29" s="431"/>
      <c r="AJ29" s="431"/>
      <c r="AK29" s="431"/>
      <c r="AL29" s="431"/>
      <c r="AM29" s="431"/>
      <c r="AN29" s="431"/>
      <c r="AO29" s="431"/>
      <c r="AP29" s="431"/>
      <c r="AQ29" s="431"/>
      <c r="AR29" s="431"/>
      <c r="AS29" s="431"/>
      <c r="AT29" s="431"/>
      <c r="AU29" s="431"/>
      <c r="AV29" s="431"/>
      <c r="AW29" s="431"/>
      <c r="AX29" s="431"/>
      <c r="AY29" s="431"/>
      <c r="AZ29" s="431"/>
      <c r="BA29" s="431"/>
      <c r="BB29" s="431"/>
      <c r="BC29" s="431"/>
      <c r="BD29" s="431"/>
      <c r="BE29" s="431"/>
      <c r="BF29" s="431"/>
      <c r="BG29" s="431"/>
      <c r="BH29" s="431"/>
      <c r="BI29" s="431"/>
      <c r="BJ29" s="431"/>
      <c r="BK29" s="431"/>
      <c r="BL29" s="431"/>
      <c r="BM29" s="431"/>
      <c r="BN29" s="431"/>
      <c r="BO29" s="431"/>
      <c r="BP29" s="431"/>
      <c r="BQ29" s="431"/>
      <c r="BR29" s="431"/>
      <c r="BS29" s="431"/>
      <c r="BT29" s="431"/>
      <c r="BU29" s="431"/>
      <c r="BV29" s="431"/>
      <c r="BW29" s="431"/>
      <c r="BX29" s="431"/>
      <c r="BY29" s="431"/>
      <c r="BZ29" s="431"/>
      <c r="CA29" s="431"/>
      <c r="CB29" s="431"/>
      <c r="CC29" s="431"/>
      <c r="CD29" s="431"/>
      <c r="CE29" s="431"/>
      <c r="CF29" s="431"/>
      <c r="CG29" s="431"/>
      <c r="CH29" s="431"/>
      <c r="CI29" s="431"/>
      <c r="CJ29" s="431"/>
      <c r="CK29" s="431"/>
      <c r="CL29" s="431"/>
      <c r="CM29" s="431"/>
      <c r="CN29" s="431"/>
      <c r="CO29" s="431"/>
      <c r="CP29" s="431"/>
      <c r="CQ29" s="431"/>
      <c r="CR29" s="431"/>
      <c r="CS29" s="431"/>
      <c r="CT29" s="431"/>
      <c r="CU29" s="431"/>
      <c r="CV29" s="431"/>
      <c r="CW29" s="431"/>
      <c r="CX29" s="431"/>
      <c r="CY29" s="431"/>
      <c r="CZ29" s="431"/>
      <c r="DA29" s="431"/>
      <c r="DB29" s="431"/>
      <c r="DC29" s="431"/>
      <c r="DD29" s="432"/>
    </row>
    <row r="30" spans="2:113" x14ac:dyDescent="0.2">
      <c r="DI30" s="3"/>
    </row>
    <row r="32" spans="2:113" x14ac:dyDescent="0.2">
      <c r="C32" s="419"/>
      <c r="D32" s="419"/>
      <c r="E32" s="419"/>
      <c r="F32" s="419"/>
      <c r="G32" s="419"/>
      <c r="BP32" s="2" t="s">
        <v>22</v>
      </c>
      <c r="BQ32" s="2" t="s">
        <v>22</v>
      </c>
      <c r="BR32" s="2" t="s">
        <v>22</v>
      </c>
    </row>
    <row r="33" spans="3:69" x14ac:dyDescent="0.2">
      <c r="C33" s="419"/>
      <c r="D33" s="419"/>
      <c r="E33" s="419"/>
      <c r="F33" s="419"/>
      <c r="G33" s="419"/>
      <c r="BO33" s="2" t="s">
        <v>22</v>
      </c>
      <c r="BP33" s="2" t="s">
        <v>22</v>
      </c>
      <c r="BQ33" s="2" t="s">
        <v>22</v>
      </c>
    </row>
    <row r="34" spans="3:69" x14ac:dyDescent="0.2">
      <c r="C34" s="419"/>
      <c r="D34" s="419"/>
      <c r="E34" s="419"/>
      <c r="F34" s="419"/>
      <c r="G34" s="419"/>
    </row>
    <row r="35" spans="3:69" x14ac:dyDescent="0.2">
      <c r="C35" s="419"/>
      <c r="D35" s="419"/>
      <c r="E35" s="419"/>
      <c r="F35" s="419"/>
      <c r="G35" s="419"/>
    </row>
  </sheetData>
  <mergeCells count="203">
    <mergeCell ref="CT26:CY26"/>
    <mergeCell ref="CT27:CY27"/>
    <mergeCell ref="CT28:CY28"/>
    <mergeCell ref="BL28:BM28"/>
    <mergeCell ref="BT28:BU28"/>
    <mergeCell ref="AX27:BC27"/>
    <mergeCell ref="AX28:BC28"/>
    <mergeCell ref="BF26:BK26"/>
    <mergeCell ref="BF27:BK27"/>
    <mergeCell ref="BF28:BK28"/>
    <mergeCell ref="BN26:BS26"/>
    <mergeCell ref="BN27:BS27"/>
    <mergeCell ref="BN28:BS28"/>
    <mergeCell ref="CD27:CI27"/>
    <mergeCell ref="CD28:CI28"/>
    <mergeCell ref="CL27:CQ27"/>
    <mergeCell ref="CL26:CQ26"/>
    <mergeCell ref="J27:O27"/>
    <mergeCell ref="J28:O28"/>
    <mergeCell ref="P26:Q26"/>
    <mergeCell ref="P27:Q27"/>
    <mergeCell ref="P28:Q28"/>
    <mergeCell ref="R26:W26"/>
    <mergeCell ref="R27:W27"/>
    <mergeCell ref="R28:W28"/>
    <mergeCell ref="Z28:AE28"/>
    <mergeCell ref="Z27:AE27"/>
    <mergeCell ref="C32:G32"/>
    <mergeCell ref="C33:G33"/>
    <mergeCell ref="C34:G34"/>
    <mergeCell ref="C35:G35"/>
    <mergeCell ref="C20:G20"/>
    <mergeCell ref="C19:G19"/>
    <mergeCell ref="C18:G18"/>
    <mergeCell ref="B3:G3"/>
    <mergeCell ref="B4:G5"/>
    <mergeCell ref="B9:G10"/>
    <mergeCell ref="B16:B19"/>
    <mergeCell ref="C16:G16"/>
    <mergeCell ref="C17:G17"/>
    <mergeCell ref="B29:DD29"/>
    <mergeCell ref="J25:O25"/>
    <mergeCell ref="R23:W23"/>
    <mergeCell ref="R24:W24"/>
    <mergeCell ref="R25:W25"/>
    <mergeCell ref="AH23:AM23"/>
    <mergeCell ref="AH24:AM24"/>
    <mergeCell ref="AH25:AM25"/>
    <mergeCell ref="Z23:AE23"/>
    <mergeCell ref="Z24:AE24"/>
    <mergeCell ref="Z25:AE25"/>
    <mergeCell ref="B1:DC1"/>
    <mergeCell ref="H3:I3"/>
    <mergeCell ref="J3:P3"/>
    <mergeCell ref="Q3:X3"/>
    <mergeCell ref="J4:P4"/>
    <mergeCell ref="Q4:X4"/>
    <mergeCell ref="H4:I4"/>
    <mergeCell ref="B7:DD7"/>
    <mergeCell ref="R8:Y8"/>
    <mergeCell ref="Z8:CS8"/>
    <mergeCell ref="B6:G6"/>
    <mergeCell ref="J5:P5"/>
    <mergeCell ref="H5:I5"/>
    <mergeCell ref="H6:I6"/>
    <mergeCell ref="Q5:X5"/>
    <mergeCell ref="J23:O23"/>
    <mergeCell ref="B15:DD15"/>
    <mergeCell ref="BV23:CA23"/>
    <mergeCell ref="CD23:CI23"/>
    <mergeCell ref="BL23:BM23"/>
    <mergeCell ref="P23:Q23"/>
    <mergeCell ref="X23:Y23"/>
    <mergeCell ref="AF23:AG23"/>
    <mergeCell ref="BF23:BK23"/>
    <mergeCell ref="J22:Q22"/>
    <mergeCell ref="R22:Y22"/>
    <mergeCell ref="AX22:BE22"/>
    <mergeCell ref="BF22:BM22"/>
    <mergeCell ref="BN22:BU22"/>
    <mergeCell ref="AP23:AU23"/>
    <mergeCell ref="AX23:BC23"/>
    <mergeCell ref="CT23:CY23"/>
    <mergeCell ref="DB9:DD9"/>
    <mergeCell ref="C12:G12"/>
    <mergeCell ref="C14:G14"/>
    <mergeCell ref="AP9:AW9"/>
    <mergeCell ref="AX9:BE9"/>
    <mergeCell ref="BF9:BM9"/>
    <mergeCell ref="BN9:BU9"/>
    <mergeCell ref="BV9:CC9"/>
    <mergeCell ref="CD9:CK9"/>
    <mergeCell ref="I9:I10"/>
    <mergeCell ref="J9:Q9"/>
    <mergeCell ref="R9:Y9"/>
    <mergeCell ref="Z9:AG9"/>
    <mergeCell ref="AH9:AO9"/>
    <mergeCell ref="H9:H10"/>
    <mergeCell ref="CT9:DA9"/>
    <mergeCell ref="CL9:CS9"/>
    <mergeCell ref="X24:Y24"/>
    <mergeCell ref="AF24:AG24"/>
    <mergeCell ref="AN23:AO23"/>
    <mergeCell ref="AV23:AW23"/>
    <mergeCell ref="AP22:AW22"/>
    <mergeCell ref="CT22:DA22"/>
    <mergeCell ref="AP24:AU24"/>
    <mergeCell ref="AX24:BC24"/>
    <mergeCell ref="CL24:CQ24"/>
    <mergeCell ref="BD23:BE23"/>
    <mergeCell ref="BT23:BU23"/>
    <mergeCell ref="BN23:BS23"/>
    <mergeCell ref="CB23:CC23"/>
    <mergeCell ref="CR23:CS23"/>
    <mergeCell ref="CZ23:DA23"/>
    <mergeCell ref="CL23:CQ23"/>
    <mergeCell ref="BV22:CC22"/>
    <mergeCell ref="CD22:CK22"/>
    <mergeCell ref="CL22:CS22"/>
    <mergeCell ref="Z22:AG22"/>
    <mergeCell ref="AH22:AO22"/>
    <mergeCell ref="CJ23:CK23"/>
    <mergeCell ref="CZ26:DA26"/>
    <mergeCell ref="AV26:AW26"/>
    <mergeCell ref="BD26:BE26"/>
    <mergeCell ref="BL26:BM26"/>
    <mergeCell ref="BT26:BU26"/>
    <mergeCell ref="CD26:CI26"/>
    <mergeCell ref="J24:O24"/>
    <mergeCell ref="BD24:BE24"/>
    <mergeCell ref="AN24:AO24"/>
    <mergeCell ref="CZ24:DA24"/>
    <mergeCell ref="CJ24:CK24"/>
    <mergeCell ref="CT24:CY24"/>
    <mergeCell ref="CR24:CS24"/>
    <mergeCell ref="BT24:BU24"/>
    <mergeCell ref="CB24:CC24"/>
    <mergeCell ref="BL24:BM24"/>
    <mergeCell ref="AV24:AW24"/>
    <mergeCell ref="P24:Q24"/>
    <mergeCell ref="BF24:BK24"/>
    <mergeCell ref="BN24:BS24"/>
    <mergeCell ref="BV24:CA24"/>
    <mergeCell ref="CD24:CI24"/>
    <mergeCell ref="P25:Q25"/>
    <mergeCell ref="J26:O26"/>
    <mergeCell ref="CZ25:DA25"/>
    <mergeCell ref="CJ25:CK25"/>
    <mergeCell ref="BT25:BU25"/>
    <mergeCell ref="CB25:CC25"/>
    <mergeCell ref="CT25:CY25"/>
    <mergeCell ref="BF25:BK25"/>
    <mergeCell ref="BN25:BS25"/>
    <mergeCell ref="BV25:CA25"/>
    <mergeCell ref="CD25:CI25"/>
    <mergeCell ref="CR25:CS25"/>
    <mergeCell ref="BL25:BM25"/>
    <mergeCell ref="AP25:AU25"/>
    <mergeCell ref="AX25:BC25"/>
    <mergeCell ref="AN25:AO25"/>
    <mergeCell ref="X27:Y27"/>
    <mergeCell ref="AF27:AG27"/>
    <mergeCell ref="CJ26:CK26"/>
    <mergeCell ref="CR26:CS26"/>
    <mergeCell ref="AN26:AO26"/>
    <mergeCell ref="CB26:CC26"/>
    <mergeCell ref="X26:Y26"/>
    <mergeCell ref="X25:Y25"/>
    <mergeCell ref="AF25:AG25"/>
    <mergeCell ref="CL25:CQ25"/>
    <mergeCell ref="Z26:AE26"/>
    <mergeCell ref="AF26:AG26"/>
    <mergeCell ref="AV25:AW25"/>
    <mergeCell ref="BD25:BE25"/>
    <mergeCell ref="AH26:AM26"/>
    <mergeCell ref="AH27:AM27"/>
    <mergeCell ref="AP26:AU26"/>
    <mergeCell ref="AP27:AU27"/>
    <mergeCell ref="BV26:CA26"/>
    <mergeCell ref="BV27:CA27"/>
    <mergeCell ref="AX26:BC26"/>
    <mergeCell ref="CZ27:DA27"/>
    <mergeCell ref="X28:Y28"/>
    <mergeCell ref="AF28:AG28"/>
    <mergeCell ref="CJ27:CK27"/>
    <mergeCell ref="CR27:CS27"/>
    <mergeCell ref="AN27:AO27"/>
    <mergeCell ref="CB27:CC27"/>
    <mergeCell ref="CZ28:DA28"/>
    <mergeCell ref="CJ28:CK28"/>
    <mergeCell ref="CR28:CS28"/>
    <mergeCell ref="AN28:AO28"/>
    <mergeCell ref="CB28:CC28"/>
    <mergeCell ref="AV27:AW27"/>
    <mergeCell ref="AV28:AW28"/>
    <mergeCell ref="BD27:BE27"/>
    <mergeCell ref="BD28:BE28"/>
    <mergeCell ref="BL27:BM27"/>
    <mergeCell ref="AH28:AM28"/>
    <mergeCell ref="AP28:AU28"/>
    <mergeCell ref="BV28:CA28"/>
    <mergeCell ref="BT27:BU27"/>
    <mergeCell ref="CL28:CQ28"/>
  </mergeCells>
  <conditionalFormatting sqref="J10:J11 N10:N11 P10:P11 R10:R11 V10:V11 X10:X11 Z10:Z11 AD10:AD11 AF10:AF11 AH10:AH11 AL10:AL11 AN10:AN11 AP10:AP11 AT10:AT11 AV10:AV11 AX10:AX11 BB10:BB11 BD10:BD11 BF10:BF11 BJ10:BJ11 BL10:BL11 BN10:BN11 BR10:BR11 BT10:BT11 BV10:BV11 BZ10:BZ11 CB10:CB11 CD10:CD11 CH10:CH11 CJ10:CJ11 CL10:CL11 CP10:CP11 CR10:CR11 CT10:CT11 CX10:CX11 CZ10:CZ11 DB10:DB11 DC11">
    <cfRule type="cellIs" dxfId="164" priority="152" stopIfTrue="1" operator="equal">
      <formula>"""P"""</formula>
    </cfRule>
  </conditionalFormatting>
  <conditionalFormatting sqref="J19:W19 J17:AY17 J18:BL18 Z19:AE19 AG19:AM19 AO19:AU19 AW19:BC19 BA17:BL17 BE19:BK19 BN19:BS19 BN17:CT17 BN18:DA18 BU19:CA19 CC19:CI19 CK19:CQ19 CS19:CY19 CV17:DA17 DA19">
    <cfRule type="cellIs" dxfId="163" priority="59" stopIfTrue="1" operator="equal">
      <formula>"P"</formula>
    </cfRule>
    <cfRule type="cellIs" dxfId="162" priority="60" stopIfTrue="1" operator="equal">
      <formula>"E"</formula>
    </cfRule>
  </conditionalFormatting>
  <conditionalFormatting sqref="J14:AE14 J20:DA20 BC13:BM13">
    <cfRule type="cellIs" dxfId="161" priority="150" stopIfTrue="1" operator="equal">
      <formula>"P"</formula>
    </cfRule>
    <cfRule type="cellIs" dxfId="160" priority="151" stopIfTrue="1" operator="equal">
      <formula>"E"</formula>
    </cfRule>
  </conditionalFormatting>
  <conditionalFormatting sqref="J16:AE16">
    <cfRule type="cellIs" dxfId="159" priority="61" stopIfTrue="1" operator="equal">
      <formula>"P"</formula>
    </cfRule>
    <cfRule type="cellIs" dxfId="158" priority="62" stopIfTrue="1" operator="equal">
      <formula>"E"</formula>
    </cfRule>
  </conditionalFormatting>
  <conditionalFormatting sqref="J12:DA12">
    <cfRule type="cellIs" dxfId="157" priority="41" stopIfTrue="1" operator="equal">
      <formula>"P"</formula>
    </cfRule>
    <cfRule type="cellIs" dxfId="156" priority="42" stopIfTrue="1" operator="equal">
      <formula>"E"</formula>
    </cfRule>
  </conditionalFormatting>
  <conditionalFormatting sqref="X19:Y19">
    <cfRule type="cellIs" dxfId="155" priority="21" stopIfTrue="1" operator="equal">
      <formula>"P"</formula>
    </cfRule>
    <cfRule type="cellIs" dxfId="154" priority="22" stopIfTrue="1" operator="equal">
      <formula>"E"</formula>
    </cfRule>
  </conditionalFormatting>
  <conditionalFormatting sqref="AF14">
    <cfRule type="cellIs" dxfId="153" priority="35" stopIfTrue="1" operator="equal">
      <formula>"P"</formula>
    </cfRule>
    <cfRule type="cellIs" dxfId="152" priority="36" stopIfTrue="1" operator="equal">
      <formula>"E"</formula>
    </cfRule>
  </conditionalFormatting>
  <conditionalFormatting sqref="AF19">
    <cfRule type="cellIs" dxfId="151" priority="19" stopIfTrue="1" operator="equal">
      <formula>"P"</formula>
    </cfRule>
    <cfRule type="cellIs" dxfId="150" priority="20" stopIfTrue="1" operator="equal">
      <formula>"E"</formula>
    </cfRule>
  </conditionalFormatting>
  <conditionalFormatting sqref="AF16:BM16">
    <cfRule type="cellIs" dxfId="149" priority="27" stopIfTrue="1" operator="equal">
      <formula>"P"</formula>
    </cfRule>
    <cfRule type="cellIs" dxfId="148" priority="28" stopIfTrue="1" operator="equal">
      <formula>"E"</formula>
    </cfRule>
  </conditionalFormatting>
  <conditionalFormatting sqref="AG14:BW14">
    <cfRule type="cellIs" dxfId="147" priority="55" stopIfTrue="1" operator="equal">
      <formula>"P"</formula>
    </cfRule>
  </conditionalFormatting>
  <conditionalFormatting sqref="AG14:DA14">
    <cfRule type="cellIs" dxfId="146" priority="64" stopIfTrue="1" operator="equal">
      <formula>"E"</formula>
    </cfRule>
  </conditionalFormatting>
  <conditionalFormatting sqref="AN19">
    <cfRule type="cellIs" dxfId="145" priority="17" stopIfTrue="1" operator="equal">
      <formula>"P"</formula>
    </cfRule>
    <cfRule type="cellIs" dxfId="144" priority="18" stopIfTrue="1" operator="equal">
      <formula>"E"</formula>
    </cfRule>
  </conditionalFormatting>
  <conditionalFormatting sqref="AV19">
    <cfRule type="cellIs" dxfId="143" priority="15" stopIfTrue="1" operator="equal">
      <formula>"P"</formula>
    </cfRule>
    <cfRule type="cellIs" dxfId="142" priority="16" stopIfTrue="1" operator="equal">
      <formula>"E"</formula>
    </cfRule>
  </conditionalFormatting>
  <conditionalFormatting sqref="AX12">
    <cfRule type="cellIs" dxfId="141" priority="39" stopIfTrue="1" operator="equal">
      <formula>"P"</formula>
    </cfRule>
    <cfRule type="cellIs" dxfId="140" priority="40" stopIfTrue="1" operator="equal">
      <formula>"E"</formula>
    </cfRule>
  </conditionalFormatting>
  <conditionalFormatting sqref="AZ17">
    <cfRule type="cellIs" dxfId="139" priority="25" stopIfTrue="1" operator="equal">
      <formula>"P"</formula>
    </cfRule>
    <cfRule type="cellIs" dxfId="138" priority="26" stopIfTrue="1" operator="equal">
      <formula>"E"</formula>
    </cfRule>
  </conditionalFormatting>
  <conditionalFormatting sqref="BA12">
    <cfRule type="cellIs" dxfId="137" priority="37" stopIfTrue="1" operator="equal">
      <formula>"P"</formula>
    </cfRule>
    <cfRule type="cellIs" dxfId="136" priority="38" stopIfTrue="1" operator="equal">
      <formula>"E"</formula>
    </cfRule>
  </conditionalFormatting>
  <conditionalFormatting sqref="BD19">
    <cfRule type="cellIs" dxfId="135" priority="13" stopIfTrue="1" operator="equal">
      <formula>"P"</formula>
    </cfRule>
    <cfRule type="cellIs" dxfId="134" priority="14" stopIfTrue="1" operator="equal">
      <formula>"E"</formula>
    </cfRule>
  </conditionalFormatting>
  <conditionalFormatting sqref="BL19">
    <cfRule type="cellIs" dxfId="133" priority="11" stopIfTrue="1" operator="equal">
      <formula>"P"</formula>
    </cfRule>
    <cfRule type="cellIs" dxfId="132" priority="12" stopIfTrue="1" operator="equal">
      <formula>"E"</formula>
    </cfRule>
  </conditionalFormatting>
  <conditionalFormatting sqref="BM17:BM19">
    <cfRule type="cellIs" dxfId="131" priority="51" stopIfTrue="1" operator="equal">
      <formula>"P"</formula>
    </cfRule>
    <cfRule type="cellIs" dxfId="130" priority="52" stopIfTrue="1" operator="equal">
      <formula>"E"</formula>
    </cfRule>
  </conditionalFormatting>
  <conditionalFormatting sqref="BM14:BW14">
    <cfRule type="cellIs" dxfId="129" priority="56" stopIfTrue="1" operator="equal">
      <formula>"E"</formula>
    </cfRule>
  </conditionalFormatting>
  <conditionalFormatting sqref="BO16:DA16">
    <cfRule type="cellIs" dxfId="128" priority="29" stopIfTrue="1" operator="equal">
      <formula>"P"</formula>
    </cfRule>
    <cfRule type="cellIs" dxfId="127" priority="30" stopIfTrue="1" operator="equal">
      <formula>"E"</formula>
    </cfRule>
  </conditionalFormatting>
  <conditionalFormatting sqref="BT19">
    <cfRule type="cellIs" dxfId="126" priority="9" stopIfTrue="1" operator="equal">
      <formula>"P"</formula>
    </cfRule>
    <cfRule type="cellIs" dxfId="125" priority="10" stopIfTrue="1" operator="equal">
      <formula>"E"</formula>
    </cfRule>
  </conditionalFormatting>
  <conditionalFormatting sqref="BX14">
    <cfRule type="cellIs" dxfId="124" priority="33" stopIfTrue="1" operator="equal">
      <formula>"P"</formula>
    </cfRule>
    <cfRule type="cellIs" dxfId="123" priority="34" stopIfTrue="1" operator="equal">
      <formula>"E"</formula>
    </cfRule>
  </conditionalFormatting>
  <conditionalFormatting sqref="BY14:CW14 CY14:DA14">
    <cfRule type="cellIs" dxfId="122" priority="63" stopIfTrue="1" operator="equal">
      <formula>"P"</formula>
    </cfRule>
  </conditionalFormatting>
  <conditionalFormatting sqref="CB19">
    <cfRule type="cellIs" dxfId="121" priority="7" stopIfTrue="1" operator="equal">
      <formula>"P"</formula>
    </cfRule>
    <cfRule type="cellIs" dxfId="120" priority="8" stopIfTrue="1" operator="equal">
      <formula>"E"</formula>
    </cfRule>
  </conditionalFormatting>
  <conditionalFormatting sqref="CJ19">
    <cfRule type="cellIs" dxfId="119" priority="5" stopIfTrue="1" operator="equal">
      <formula>"P"</formula>
    </cfRule>
    <cfRule type="cellIs" dxfId="118" priority="6" stopIfTrue="1" operator="equal">
      <formula>"E"</formula>
    </cfRule>
  </conditionalFormatting>
  <conditionalFormatting sqref="CR19">
    <cfRule type="cellIs" dxfId="117" priority="3" stopIfTrue="1" operator="equal">
      <formula>"P"</formula>
    </cfRule>
    <cfRule type="cellIs" dxfId="116" priority="4" stopIfTrue="1" operator="equal">
      <formula>"E"</formula>
    </cfRule>
  </conditionalFormatting>
  <conditionalFormatting sqref="CU17">
    <cfRule type="cellIs" dxfId="115" priority="23" stopIfTrue="1" operator="equal">
      <formula>"P"</formula>
    </cfRule>
    <cfRule type="cellIs" dxfId="114" priority="24" stopIfTrue="1" operator="equal">
      <formula>"E"</formula>
    </cfRule>
  </conditionalFormatting>
  <conditionalFormatting sqref="CX14">
    <cfRule type="cellIs" dxfId="113" priority="31" stopIfTrue="1" operator="equal">
      <formula>"P"</formula>
    </cfRule>
    <cfRule type="cellIs" dxfId="112" priority="32" stopIfTrue="1" operator="equal">
      <formula>"E"</formula>
    </cfRule>
  </conditionalFormatting>
  <conditionalFormatting sqref="CZ19">
    <cfRule type="cellIs" dxfId="111" priority="1" stopIfTrue="1" operator="equal">
      <formula>"P"</formula>
    </cfRule>
    <cfRule type="cellIs" dxfId="110" priority="2" stopIfTrue="1" operator="equal">
      <formula>"E"</formula>
    </cfRule>
  </conditionalFormatting>
  <dataValidations count="1">
    <dataValidation allowBlank="1" showInputMessage="1" showErrorMessage="1" prompt="Ingresar el Nombre de la categoría de las actividades" sqref="C16:E16 D19:E19 C19:C20" xr:uid="{00000000-0002-0000-0100-000000000000}"/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B1:DE35"/>
  <sheetViews>
    <sheetView zoomScale="50" zoomScaleNormal="40" workbookViewId="0">
      <pane xSplit="8" ySplit="7" topLeftCell="I11" activePane="bottomRight" state="frozen"/>
      <selection pane="topRight" activeCell="I1" sqref="I1"/>
      <selection pane="bottomLeft" activeCell="A10" sqref="A10"/>
      <selection pane="bottomRight" activeCell="AP12" sqref="AP12"/>
    </sheetView>
  </sheetViews>
  <sheetFormatPr baseColWidth="10" defaultColWidth="11.5" defaultRowHeight="13" x14ac:dyDescent="0.2"/>
  <cols>
    <col min="1" max="1" width="2.33203125" style="2" customWidth="1"/>
    <col min="2" max="2" width="40" style="2" customWidth="1"/>
    <col min="3" max="7" width="10.6640625" style="2" customWidth="1"/>
    <col min="8" max="8" width="16.83203125" style="2" customWidth="1"/>
    <col min="9" max="9" width="34" style="2" customWidth="1"/>
    <col min="10" max="10" width="36.6640625" style="2" customWidth="1"/>
    <col min="11" max="45" width="4.6640625" style="2" customWidth="1"/>
    <col min="46" max="46" width="7.5" style="2" customWidth="1"/>
    <col min="47" max="65" width="4.6640625" style="2" customWidth="1"/>
    <col min="66" max="66" width="5.6640625" style="2" customWidth="1"/>
    <col min="67" max="106" width="4.6640625" style="2" customWidth="1"/>
    <col min="107" max="107" width="5.1640625" style="2" customWidth="1"/>
    <col min="108" max="108" width="4.6640625" style="2" customWidth="1"/>
    <col min="109" max="109" width="18.6640625" style="42" customWidth="1"/>
    <col min="110" max="112" width="2.6640625" style="2" customWidth="1"/>
    <col min="113" max="16384" width="11.5" style="2"/>
  </cols>
  <sheetData>
    <row r="1" spans="2:109" ht="117.75" customHeight="1" x14ac:dyDescent="0.2">
      <c r="B1" s="445" t="s">
        <v>131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402"/>
      <c r="AR1" s="402"/>
      <c r="AS1" s="402"/>
      <c r="AT1" s="402"/>
      <c r="AU1" s="402"/>
      <c r="AV1" s="402"/>
      <c r="AW1" s="402"/>
      <c r="AX1" s="402"/>
      <c r="AY1" s="402"/>
      <c r="AZ1" s="402"/>
      <c r="BA1" s="402"/>
      <c r="BB1" s="402"/>
      <c r="BC1" s="402"/>
      <c r="BD1" s="402"/>
      <c r="BE1" s="402"/>
      <c r="BF1" s="402"/>
      <c r="BG1" s="402"/>
      <c r="BH1" s="402"/>
      <c r="BI1" s="402"/>
      <c r="BJ1" s="402"/>
      <c r="BK1" s="402"/>
      <c r="BL1" s="402"/>
      <c r="BM1" s="402"/>
      <c r="BN1" s="402"/>
      <c r="BO1" s="402"/>
      <c r="BP1" s="402"/>
      <c r="BQ1" s="402"/>
      <c r="BR1" s="402"/>
      <c r="BS1" s="402"/>
      <c r="BT1" s="402"/>
      <c r="BU1" s="402"/>
      <c r="BV1" s="402"/>
      <c r="BW1" s="402"/>
      <c r="BX1" s="402"/>
      <c r="BY1" s="402"/>
      <c r="BZ1" s="402"/>
      <c r="CA1" s="402"/>
      <c r="CB1" s="402"/>
      <c r="CC1" s="402"/>
      <c r="CD1" s="402"/>
      <c r="CE1" s="402"/>
      <c r="CF1" s="402"/>
      <c r="CG1" s="402"/>
      <c r="CH1" s="402"/>
      <c r="CI1" s="402"/>
      <c r="CJ1" s="402"/>
      <c r="CK1" s="402"/>
      <c r="CL1" s="402"/>
      <c r="CM1" s="402"/>
      <c r="CN1" s="402"/>
      <c r="CO1" s="402"/>
      <c r="CP1" s="402"/>
      <c r="CQ1" s="402"/>
      <c r="CR1" s="402"/>
      <c r="CS1" s="402"/>
      <c r="CT1" s="402"/>
      <c r="CU1" s="402"/>
      <c r="CV1" s="402"/>
      <c r="CW1" s="402"/>
      <c r="CX1" s="402"/>
      <c r="CY1" s="402"/>
      <c r="CZ1" s="402"/>
      <c r="DA1" s="402"/>
      <c r="DB1" s="402"/>
      <c r="DC1" s="402"/>
      <c r="DD1" s="403"/>
      <c r="DE1" s="1" t="s">
        <v>0</v>
      </c>
    </row>
    <row r="2" spans="2:109" ht="5" customHeight="1" x14ac:dyDescent="0.2"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48"/>
      <c r="AA2" s="148"/>
      <c r="AB2" s="148"/>
      <c r="AC2" s="148"/>
      <c r="AD2" s="148"/>
      <c r="AE2" s="148"/>
      <c r="AF2" s="148"/>
      <c r="AG2" s="144"/>
      <c r="AH2" s="144"/>
      <c r="AI2" s="144"/>
      <c r="AJ2" s="144"/>
      <c r="AK2" s="144"/>
      <c r="AL2" s="144"/>
      <c r="AM2" s="144"/>
      <c r="AN2" s="144"/>
      <c r="AO2" s="144"/>
      <c r="AP2" s="149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</row>
    <row r="3" spans="2:109" ht="42.75" customHeight="1" x14ac:dyDescent="0.2">
      <c r="B3" s="454" t="s">
        <v>1</v>
      </c>
      <c r="C3" s="455"/>
      <c r="D3" s="455"/>
      <c r="E3" s="455"/>
      <c r="F3" s="455"/>
      <c r="G3" s="455"/>
      <c r="H3" s="456"/>
      <c r="I3" s="454" t="s">
        <v>67</v>
      </c>
      <c r="J3" s="456"/>
      <c r="K3" s="457" t="s">
        <v>68</v>
      </c>
      <c r="L3" s="457"/>
      <c r="M3" s="457"/>
      <c r="N3" s="457"/>
      <c r="O3" s="457"/>
      <c r="P3" s="457"/>
      <c r="Q3" s="457"/>
      <c r="R3" s="457" t="s">
        <v>70</v>
      </c>
      <c r="S3" s="457"/>
      <c r="T3" s="457"/>
      <c r="U3" s="457"/>
      <c r="V3" s="457"/>
      <c r="W3" s="457"/>
      <c r="X3" s="457"/>
      <c r="Y3" s="457"/>
      <c r="Z3" s="179"/>
      <c r="AA3" s="179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446"/>
      <c r="CT3" s="446"/>
      <c r="CU3" s="446"/>
      <c r="CV3" s="446"/>
      <c r="CW3" s="446"/>
      <c r="CX3" s="446"/>
      <c r="CY3" s="446"/>
      <c r="CZ3" s="446"/>
      <c r="DA3" s="446"/>
      <c r="DB3" s="446"/>
      <c r="DC3" s="446"/>
      <c r="DD3" s="446"/>
      <c r="DE3" s="446"/>
    </row>
    <row r="4" spans="2:109" s="7" customFormat="1" ht="113.25" customHeight="1" x14ac:dyDescent="0.2">
      <c r="B4" s="467" t="s">
        <v>60</v>
      </c>
      <c r="C4" s="467"/>
      <c r="D4" s="467"/>
      <c r="E4" s="467"/>
      <c r="F4" s="467"/>
      <c r="G4" s="467"/>
      <c r="H4" s="467"/>
      <c r="I4" s="458" t="s">
        <v>94</v>
      </c>
      <c r="J4" s="459"/>
      <c r="K4" s="467" t="s">
        <v>160</v>
      </c>
      <c r="L4" s="467"/>
      <c r="M4" s="467"/>
      <c r="N4" s="467"/>
      <c r="O4" s="467"/>
      <c r="P4" s="467"/>
      <c r="Q4" s="467"/>
      <c r="R4" s="468" t="s">
        <v>180</v>
      </c>
      <c r="S4" s="468"/>
      <c r="T4" s="468"/>
      <c r="U4" s="468"/>
      <c r="V4" s="468"/>
      <c r="W4" s="468"/>
      <c r="X4" s="468"/>
      <c r="Y4" s="468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460"/>
      <c r="CT4" s="460"/>
      <c r="CU4" s="460"/>
      <c r="CV4" s="460"/>
      <c r="CW4" s="460"/>
      <c r="CX4" s="460"/>
      <c r="CY4" s="460"/>
      <c r="CZ4" s="460"/>
      <c r="DA4" s="460"/>
      <c r="DB4" s="460"/>
      <c r="DC4" s="460"/>
      <c r="DD4" s="460"/>
      <c r="DE4" s="460"/>
    </row>
    <row r="5" spans="2:109" s="7" customFormat="1" ht="122.25" customHeight="1" x14ac:dyDescent="0.2">
      <c r="B5" s="467"/>
      <c r="C5" s="467"/>
      <c r="D5" s="467"/>
      <c r="E5" s="467"/>
      <c r="F5" s="467"/>
      <c r="G5" s="467"/>
      <c r="H5" s="467"/>
      <c r="I5" s="469" t="s">
        <v>95</v>
      </c>
      <c r="J5" s="470"/>
      <c r="K5" s="487" t="s">
        <v>161</v>
      </c>
      <c r="L5" s="488"/>
      <c r="M5" s="488"/>
      <c r="N5" s="488"/>
      <c r="O5" s="488"/>
      <c r="P5" s="488"/>
      <c r="Q5" s="488"/>
      <c r="R5" s="475" t="s">
        <v>181</v>
      </c>
      <c r="S5" s="475"/>
      <c r="T5" s="475"/>
      <c r="U5" s="475"/>
      <c r="V5" s="475"/>
      <c r="W5" s="475"/>
      <c r="X5" s="475"/>
      <c r="Y5" s="475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E5" s="88"/>
    </row>
    <row r="6" spans="2:109" ht="123.75" customHeight="1" x14ac:dyDescent="0.2">
      <c r="B6" s="467"/>
      <c r="C6" s="467"/>
      <c r="D6" s="467"/>
      <c r="E6" s="467"/>
      <c r="F6" s="467"/>
      <c r="G6" s="467"/>
      <c r="H6" s="467"/>
      <c r="I6" s="473" t="s">
        <v>132</v>
      </c>
      <c r="J6" s="474"/>
      <c r="K6" s="471" t="s">
        <v>162</v>
      </c>
      <c r="L6" s="471"/>
      <c r="M6" s="471"/>
      <c r="N6" s="471"/>
      <c r="O6" s="471"/>
      <c r="P6" s="471"/>
      <c r="Q6" s="472"/>
      <c r="R6" s="476" t="s">
        <v>182</v>
      </c>
      <c r="S6" s="476"/>
      <c r="T6" s="476"/>
      <c r="U6" s="476"/>
      <c r="V6" s="476"/>
      <c r="W6" s="476"/>
      <c r="X6" s="476"/>
      <c r="Y6" s="476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</row>
    <row r="7" spans="2:109" s="7" customFormat="1" ht="18.75" customHeight="1" x14ac:dyDescent="0.2">
      <c r="B7" s="211"/>
      <c r="C7" s="212"/>
      <c r="D7" s="212"/>
      <c r="E7" s="212"/>
      <c r="F7" s="212"/>
      <c r="G7" s="212"/>
      <c r="H7" s="213"/>
      <c r="I7" s="212"/>
      <c r="J7" s="214"/>
      <c r="K7" s="447">
        <v>2018</v>
      </c>
      <c r="L7" s="447"/>
      <c r="M7" s="447"/>
      <c r="N7" s="447"/>
      <c r="O7" s="447"/>
      <c r="P7" s="447"/>
      <c r="Q7" s="447"/>
      <c r="R7" s="448"/>
      <c r="S7" s="448"/>
      <c r="T7" s="448"/>
      <c r="U7" s="448"/>
      <c r="V7" s="448"/>
      <c r="W7" s="448"/>
      <c r="X7" s="448"/>
      <c r="Y7" s="448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  <c r="AM7" s="447"/>
      <c r="AN7" s="447"/>
      <c r="AO7" s="447"/>
      <c r="AP7" s="447"/>
      <c r="AQ7" s="447"/>
      <c r="AR7" s="447"/>
      <c r="AS7" s="447"/>
      <c r="AT7" s="447"/>
      <c r="AU7" s="447"/>
      <c r="AV7" s="447"/>
      <c r="AW7" s="447"/>
      <c r="AX7" s="447"/>
      <c r="AY7" s="447"/>
      <c r="AZ7" s="447"/>
      <c r="BA7" s="447"/>
      <c r="BB7" s="447"/>
      <c r="BC7" s="447"/>
      <c r="BD7" s="447"/>
      <c r="BE7" s="447"/>
      <c r="BF7" s="447"/>
      <c r="BG7" s="447"/>
      <c r="BH7" s="447"/>
      <c r="BI7" s="447"/>
      <c r="BJ7" s="447"/>
      <c r="BK7" s="447"/>
      <c r="BL7" s="447"/>
      <c r="BM7" s="447"/>
      <c r="BN7" s="447"/>
      <c r="BO7" s="447"/>
      <c r="BP7" s="447"/>
      <c r="BQ7" s="447"/>
      <c r="BR7" s="447"/>
      <c r="BS7" s="447"/>
      <c r="BT7" s="447"/>
      <c r="BU7" s="447"/>
      <c r="BV7" s="447"/>
      <c r="BW7" s="447"/>
      <c r="BX7" s="447"/>
      <c r="BY7" s="447"/>
      <c r="BZ7" s="447"/>
      <c r="CA7" s="447"/>
      <c r="CB7" s="447"/>
      <c r="CC7" s="447"/>
      <c r="CD7" s="447"/>
      <c r="CE7" s="447"/>
      <c r="CF7" s="447"/>
      <c r="CG7" s="447"/>
      <c r="CH7" s="447"/>
      <c r="CI7" s="447"/>
      <c r="CJ7" s="447"/>
      <c r="CK7" s="447"/>
      <c r="CL7" s="447"/>
      <c r="CM7" s="447"/>
      <c r="CN7" s="447"/>
      <c r="CO7" s="447"/>
      <c r="CP7" s="447"/>
      <c r="CQ7" s="447"/>
      <c r="CR7" s="447"/>
      <c r="CS7" s="447"/>
      <c r="CT7" s="447"/>
      <c r="CU7" s="215"/>
      <c r="CV7" s="215"/>
      <c r="CW7" s="215"/>
      <c r="CX7" s="215"/>
      <c r="CY7" s="215"/>
      <c r="CZ7" s="215"/>
      <c r="DA7" s="215"/>
      <c r="DB7" s="215"/>
      <c r="DC7" s="216"/>
      <c r="DD7" s="217"/>
      <c r="DE7" s="218"/>
    </row>
    <row r="8" spans="2:109" s="118" customFormat="1" ht="18" x14ac:dyDescent="0.2">
      <c r="B8" s="331" t="s">
        <v>28</v>
      </c>
      <c r="C8" s="331"/>
      <c r="D8" s="331"/>
      <c r="E8" s="331"/>
      <c r="F8" s="331"/>
      <c r="G8" s="331"/>
      <c r="H8" s="331"/>
      <c r="I8" s="331" t="s">
        <v>77</v>
      </c>
      <c r="J8" s="331" t="s">
        <v>4</v>
      </c>
      <c r="K8" s="449" t="s">
        <v>5</v>
      </c>
      <c r="L8" s="413"/>
      <c r="M8" s="413"/>
      <c r="N8" s="413"/>
      <c r="O8" s="413"/>
      <c r="P8" s="413"/>
      <c r="Q8" s="413"/>
      <c r="R8" s="450"/>
      <c r="S8" s="449" t="s">
        <v>6</v>
      </c>
      <c r="T8" s="413"/>
      <c r="U8" s="413"/>
      <c r="V8" s="413"/>
      <c r="W8" s="413"/>
      <c r="X8" s="413"/>
      <c r="Y8" s="413"/>
      <c r="Z8" s="450"/>
      <c r="AA8" s="449" t="s">
        <v>7</v>
      </c>
      <c r="AB8" s="413"/>
      <c r="AC8" s="413"/>
      <c r="AD8" s="413"/>
      <c r="AE8" s="413"/>
      <c r="AF8" s="413"/>
      <c r="AG8" s="413"/>
      <c r="AH8" s="450"/>
      <c r="AI8" s="449" t="s">
        <v>8</v>
      </c>
      <c r="AJ8" s="413"/>
      <c r="AK8" s="413"/>
      <c r="AL8" s="413"/>
      <c r="AM8" s="413"/>
      <c r="AN8" s="413"/>
      <c r="AO8" s="413"/>
      <c r="AP8" s="450"/>
      <c r="AQ8" s="449" t="s">
        <v>9</v>
      </c>
      <c r="AR8" s="413"/>
      <c r="AS8" s="413"/>
      <c r="AT8" s="413"/>
      <c r="AU8" s="413"/>
      <c r="AV8" s="413"/>
      <c r="AW8" s="413"/>
      <c r="AX8" s="450"/>
      <c r="AY8" s="449" t="s">
        <v>10</v>
      </c>
      <c r="AZ8" s="413"/>
      <c r="BA8" s="413"/>
      <c r="BB8" s="413"/>
      <c r="BC8" s="413"/>
      <c r="BD8" s="413"/>
      <c r="BE8" s="413"/>
      <c r="BF8" s="450"/>
      <c r="BG8" s="449" t="s">
        <v>11</v>
      </c>
      <c r="BH8" s="413"/>
      <c r="BI8" s="413"/>
      <c r="BJ8" s="413"/>
      <c r="BK8" s="413"/>
      <c r="BL8" s="413"/>
      <c r="BM8" s="413"/>
      <c r="BN8" s="450"/>
      <c r="BO8" s="449" t="s">
        <v>12</v>
      </c>
      <c r="BP8" s="413"/>
      <c r="BQ8" s="413"/>
      <c r="BR8" s="413"/>
      <c r="BS8" s="413"/>
      <c r="BT8" s="413"/>
      <c r="BU8" s="413"/>
      <c r="BV8" s="450"/>
      <c r="BW8" s="449" t="s">
        <v>13</v>
      </c>
      <c r="BX8" s="413"/>
      <c r="BY8" s="413"/>
      <c r="BZ8" s="413"/>
      <c r="CA8" s="413"/>
      <c r="CB8" s="413"/>
      <c r="CC8" s="413"/>
      <c r="CD8" s="450"/>
      <c r="CE8" s="449" t="s">
        <v>14</v>
      </c>
      <c r="CF8" s="413"/>
      <c r="CG8" s="413"/>
      <c r="CH8" s="413"/>
      <c r="CI8" s="413"/>
      <c r="CJ8" s="413"/>
      <c r="CK8" s="413"/>
      <c r="CL8" s="450"/>
      <c r="CM8" s="449" t="s">
        <v>15</v>
      </c>
      <c r="CN8" s="413"/>
      <c r="CO8" s="413"/>
      <c r="CP8" s="413"/>
      <c r="CQ8" s="413"/>
      <c r="CR8" s="413"/>
      <c r="CS8" s="413"/>
      <c r="CT8" s="450"/>
      <c r="CU8" s="449" t="s">
        <v>16</v>
      </c>
      <c r="CV8" s="413"/>
      <c r="CW8" s="413"/>
      <c r="CX8" s="413"/>
      <c r="CY8" s="413"/>
      <c r="CZ8" s="413"/>
      <c r="DA8" s="413"/>
      <c r="DB8" s="450"/>
      <c r="DC8" s="461" t="s">
        <v>17</v>
      </c>
      <c r="DD8" s="461"/>
      <c r="DE8" s="461"/>
    </row>
    <row r="9" spans="2:109" s="118" customFormat="1" ht="18" x14ac:dyDescent="0.2">
      <c r="B9" s="331"/>
      <c r="C9" s="331"/>
      <c r="D9" s="331"/>
      <c r="E9" s="331"/>
      <c r="F9" s="331"/>
      <c r="G9" s="331"/>
      <c r="H9" s="331"/>
      <c r="I9" s="331"/>
      <c r="J9" s="331"/>
      <c r="K9" s="119" t="s">
        <v>18</v>
      </c>
      <c r="L9" s="55" t="s">
        <v>19</v>
      </c>
      <c r="M9" s="55" t="s">
        <v>18</v>
      </c>
      <c r="N9" s="55" t="s">
        <v>19</v>
      </c>
      <c r="O9" s="55" t="s">
        <v>18</v>
      </c>
      <c r="P9" s="55" t="s">
        <v>19</v>
      </c>
      <c r="Q9" s="55" t="s">
        <v>18</v>
      </c>
      <c r="R9" s="56" t="s">
        <v>19</v>
      </c>
      <c r="S9" s="119" t="s">
        <v>18</v>
      </c>
      <c r="T9" s="55" t="s">
        <v>19</v>
      </c>
      <c r="U9" s="55" t="s">
        <v>18</v>
      </c>
      <c r="V9" s="55" t="s">
        <v>19</v>
      </c>
      <c r="W9" s="55" t="s">
        <v>18</v>
      </c>
      <c r="X9" s="55" t="s">
        <v>19</v>
      </c>
      <c r="Y9" s="55" t="s">
        <v>18</v>
      </c>
      <c r="Z9" s="56" t="s">
        <v>19</v>
      </c>
      <c r="AA9" s="119" t="s">
        <v>18</v>
      </c>
      <c r="AB9" s="55" t="s">
        <v>19</v>
      </c>
      <c r="AC9" s="55" t="s">
        <v>18</v>
      </c>
      <c r="AD9" s="55" t="s">
        <v>19</v>
      </c>
      <c r="AE9" s="55" t="s">
        <v>18</v>
      </c>
      <c r="AF9" s="55" t="s">
        <v>19</v>
      </c>
      <c r="AG9" s="55" t="s">
        <v>18</v>
      </c>
      <c r="AH9" s="56" t="s">
        <v>19</v>
      </c>
      <c r="AI9" s="119" t="s">
        <v>18</v>
      </c>
      <c r="AJ9" s="55" t="s">
        <v>19</v>
      </c>
      <c r="AK9" s="55" t="s">
        <v>18</v>
      </c>
      <c r="AL9" s="55" t="s">
        <v>19</v>
      </c>
      <c r="AM9" s="55" t="s">
        <v>18</v>
      </c>
      <c r="AN9" s="55" t="s">
        <v>19</v>
      </c>
      <c r="AO9" s="55" t="s">
        <v>18</v>
      </c>
      <c r="AP9" s="56" t="s">
        <v>19</v>
      </c>
      <c r="AQ9" s="119" t="s">
        <v>18</v>
      </c>
      <c r="AR9" s="55" t="s">
        <v>19</v>
      </c>
      <c r="AS9" s="55" t="s">
        <v>18</v>
      </c>
      <c r="AT9" s="55" t="s">
        <v>19</v>
      </c>
      <c r="AU9" s="55" t="s">
        <v>18</v>
      </c>
      <c r="AV9" s="55" t="s">
        <v>19</v>
      </c>
      <c r="AW9" s="55" t="s">
        <v>18</v>
      </c>
      <c r="AX9" s="56" t="s">
        <v>19</v>
      </c>
      <c r="AY9" s="119" t="s">
        <v>18</v>
      </c>
      <c r="AZ9" s="55" t="s">
        <v>19</v>
      </c>
      <c r="BA9" s="55" t="s">
        <v>18</v>
      </c>
      <c r="BB9" s="55" t="s">
        <v>19</v>
      </c>
      <c r="BC9" s="55" t="s">
        <v>18</v>
      </c>
      <c r="BD9" s="55" t="s">
        <v>19</v>
      </c>
      <c r="BE9" s="55" t="s">
        <v>18</v>
      </c>
      <c r="BF9" s="56" t="s">
        <v>19</v>
      </c>
      <c r="BG9" s="55" t="s">
        <v>18</v>
      </c>
      <c r="BH9" s="55" t="s">
        <v>19</v>
      </c>
      <c r="BI9" s="55" t="s">
        <v>18</v>
      </c>
      <c r="BJ9" s="56" t="s">
        <v>19</v>
      </c>
      <c r="BK9" s="55" t="s">
        <v>18</v>
      </c>
      <c r="BL9" s="55" t="s">
        <v>19</v>
      </c>
      <c r="BM9" s="55" t="s">
        <v>18</v>
      </c>
      <c r="BN9" s="56" t="s">
        <v>19</v>
      </c>
      <c r="BO9" s="55" t="s">
        <v>18</v>
      </c>
      <c r="BP9" s="55" t="s">
        <v>19</v>
      </c>
      <c r="BQ9" s="55" t="s">
        <v>18</v>
      </c>
      <c r="BR9" s="56" t="s">
        <v>19</v>
      </c>
      <c r="BS9" s="55" t="s">
        <v>18</v>
      </c>
      <c r="BT9" s="55" t="s">
        <v>19</v>
      </c>
      <c r="BU9" s="55" t="s">
        <v>18</v>
      </c>
      <c r="BV9" s="56" t="s">
        <v>19</v>
      </c>
      <c r="BW9" s="119" t="s">
        <v>32</v>
      </c>
      <c r="BX9" s="55" t="s">
        <v>19</v>
      </c>
      <c r="BY9" s="119" t="s">
        <v>32</v>
      </c>
      <c r="BZ9" s="55" t="s">
        <v>19</v>
      </c>
      <c r="CA9" s="119" t="s">
        <v>32</v>
      </c>
      <c r="CB9" s="55" t="s">
        <v>19</v>
      </c>
      <c r="CC9" s="119" t="s">
        <v>32</v>
      </c>
      <c r="CD9" s="55" t="s">
        <v>19</v>
      </c>
      <c r="CE9" s="119" t="s">
        <v>32</v>
      </c>
      <c r="CF9" s="55" t="s">
        <v>19</v>
      </c>
      <c r="CG9" s="119" t="s">
        <v>32</v>
      </c>
      <c r="CH9" s="55" t="s">
        <v>19</v>
      </c>
      <c r="CI9" s="119" t="s">
        <v>32</v>
      </c>
      <c r="CJ9" s="55" t="s">
        <v>19</v>
      </c>
      <c r="CK9" s="119" t="s">
        <v>32</v>
      </c>
      <c r="CL9" s="55" t="s">
        <v>19</v>
      </c>
      <c r="CM9" s="119" t="s">
        <v>18</v>
      </c>
      <c r="CN9" s="55" t="s">
        <v>19</v>
      </c>
      <c r="CO9" s="55" t="s">
        <v>18</v>
      </c>
      <c r="CP9" s="55" t="s">
        <v>19</v>
      </c>
      <c r="CQ9" s="55" t="s">
        <v>18</v>
      </c>
      <c r="CR9" s="55" t="s">
        <v>19</v>
      </c>
      <c r="CS9" s="55" t="s">
        <v>18</v>
      </c>
      <c r="CT9" s="56" t="s">
        <v>19</v>
      </c>
      <c r="CU9" s="119" t="s">
        <v>18</v>
      </c>
      <c r="CV9" s="55" t="s">
        <v>19</v>
      </c>
      <c r="CW9" s="55" t="s">
        <v>18</v>
      </c>
      <c r="CX9" s="55" t="s">
        <v>19</v>
      </c>
      <c r="CY9" s="55" t="s">
        <v>18</v>
      </c>
      <c r="CZ9" s="55" t="s">
        <v>19</v>
      </c>
      <c r="DA9" s="55" t="s">
        <v>18</v>
      </c>
      <c r="DB9" s="56" t="s">
        <v>19</v>
      </c>
      <c r="DC9" s="54" t="s">
        <v>18</v>
      </c>
      <c r="DD9" s="55" t="s">
        <v>19</v>
      </c>
      <c r="DE9" s="56" t="s">
        <v>20</v>
      </c>
    </row>
    <row r="10" spans="2:109" ht="27.75" customHeight="1" x14ac:dyDescent="0.2">
      <c r="B10" s="63"/>
      <c r="C10" s="64"/>
      <c r="D10" s="64"/>
      <c r="E10" s="64"/>
      <c r="F10" s="64"/>
      <c r="G10" s="64"/>
      <c r="H10" s="64"/>
      <c r="I10" s="64"/>
      <c r="J10" s="64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5"/>
      <c r="DD10" s="65"/>
      <c r="DE10" s="65"/>
    </row>
    <row r="11" spans="2:109" ht="129.75" customHeight="1" x14ac:dyDescent="0.2">
      <c r="B11" s="477" t="s">
        <v>53</v>
      </c>
      <c r="C11" s="462" t="s">
        <v>117</v>
      </c>
      <c r="D11" s="462"/>
      <c r="E11" s="462"/>
      <c r="F11" s="462"/>
      <c r="G11" s="462"/>
      <c r="H11" s="462"/>
      <c r="I11" s="297" t="s">
        <v>178</v>
      </c>
      <c r="J11" s="194" t="s">
        <v>21</v>
      </c>
      <c r="K11" s="195"/>
      <c r="L11" s="196"/>
      <c r="M11" s="196"/>
      <c r="N11" s="196"/>
      <c r="O11" s="196"/>
      <c r="P11" s="196"/>
      <c r="Q11" s="196"/>
      <c r="R11" s="196"/>
      <c r="S11" s="195"/>
      <c r="T11" s="196"/>
      <c r="U11" s="196"/>
      <c r="V11" s="196"/>
      <c r="W11" s="196" t="s">
        <v>32</v>
      </c>
      <c r="X11" s="196"/>
      <c r="Y11" s="196"/>
      <c r="Z11" s="196"/>
      <c r="AA11" s="195"/>
      <c r="AB11" s="196"/>
      <c r="AC11" s="196"/>
      <c r="AD11" s="196"/>
      <c r="AE11" s="195" t="s">
        <v>32</v>
      </c>
      <c r="AF11" s="196"/>
      <c r="AG11" s="196"/>
      <c r="AH11" s="197"/>
      <c r="AI11" s="198"/>
      <c r="AJ11" s="196"/>
      <c r="AK11" s="195"/>
      <c r="AL11" s="196"/>
      <c r="AM11" s="195"/>
      <c r="AN11" s="196"/>
      <c r="AO11" s="196"/>
      <c r="AP11" s="197"/>
      <c r="AQ11" s="198"/>
      <c r="AR11" s="196"/>
      <c r="AS11" s="196"/>
      <c r="AT11" s="196"/>
      <c r="AU11" s="196"/>
      <c r="AV11" s="196"/>
      <c r="AW11" s="195" t="s">
        <v>32</v>
      </c>
      <c r="AX11" s="197"/>
      <c r="AY11" s="198"/>
      <c r="AZ11" s="196"/>
      <c r="BA11" s="196"/>
      <c r="BB11" s="196"/>
      <c r="BC11" s="196"/>
      <c r="BD11" s="196"/>
      <c r="BE11" s="196"/>
      <c r="BF11" s="197"/>
      <c r="BG11" s="198"/>
      <c r="BH11" s="196"/>
      <c r="BI11" s="196"/>
      <c r="BJ11" s="196"/>
      <c r="BK11" s="196"/>
      <c r="BL11" s="196"/>
      <c r="BM11" s="196"/>
      <c r="BN11" s="197"/>
      <c r="BO11" s="198"/>
      <c r="BP11" s="196"/>
      <c r="BQ11" s="195" t="s">
        <v>32</v>
      </c>
      <c r="BR11" s="196"/>
      <c r="BS11" s="196"/>
      <c r="BT11" s="196"/>
      <c r="BU11" s="196"/>
      <c r="BV11" s="197"/>
      <c r="BW11" s="198"/>
      <c r="BX11" s="196"/>
      <c r="BY11" s="196"/>
      <c r="BZ11" s="196"/>
      <c r="CA11" s="196"/>
      <c r="CB11" s="196"/>
      <c r="CC11" s="196"/>
      <c r="CD11" s="197"/>
      <c r="CE11" s="198"/>
      <c r="CF11" s="196"/>
      <c r="CG11" s="196"/>
      <c r="CH11" s="196"/>
      <c r="CI11" s="196"/>
      <c r="CJ11" s="196"/>
      <c r="CK11" s="196"/>
      <c r="CL11" s="197"/>
      <c r="CM11" s="198"/>
      <c r="CN11" s="196"/>
      <c r="CO11" s="196"/>
      <c r="CP11" s="196"/>
      <c r="CQ11" s="196"/>
      <c r="CR11" s="196"/>
      <c r="CS11" s="196"/>
      <c r="CT11" s="197"/>
      <c r="CU11" s="198"/>
      <c r="CV11" s="196"/>
      <c r="CW11" s="196"/>
      <c r="CX11" s="196"/>
      <c r="CY11" s="196"/>
      <c r="CZ11" s="196"/>
      <c r="DA11" s="196"/>
      <c r="DB11" s="197"/>
      <c r="DC11" s="221">
        <v>5</v>
      </c>
      <c r="DD11" s="221">
        <v>0</v>
      </c>
      <c r="DE11" s="222">
        <f t="shared" ref="DE11:DE20" si="0">DD11/DC11</f>
        <v>0</v>
      </c>
    </row>
    <row r="12" spans="2:109" ht="65" customHeight="1" x14ac:dyDescent="0.2">
      <c r="B12" s="477"/>
      <c r="C12" s="452" t="s">
        <v>163</v>
      </c>
      <c r="D12" s="452"/>
      <c r="E12" s="452"/>
      <c r="F12" s="452"/>
      <c r="G12" s="452"/>
      <c r="H12" s="452"/>
      <c r="I12" s="210" t="s">
        <v>118</v>
      </c>
      <c r="J12" s="206" t="s">
        <v>63</v>
      </c>
      <c r="K12" s="195"/>
      <c r="L12" s="196"/>
      <c r="M12" s="196"/>
      <c r="N12" s="196"/>
      <c r="O12" s="196"/>
      <c r="P12" s="196"/>
      <c r="Q12" s="196"/>
      <c r="R12" s="196"/>
      <c r="S12" s="195"/>
      <c r="T12" s="196"/>
      <c r="U12" s="196"/>
      <c r="V12" s="196"/>
      <c r="W12" s="196"/>
      <c r="X12" s="196"/>
      <c r="Y12" s="196"/>
      <c r="Z12" s="196"/>
      <c r="AA12" s="195"/>
      <c r="AB12" s="196"/>
      <c r="AC12" s="196"/>
      <c r="AD12" s="196"/>
      <c r="AE12" s="195" t="s">
        <v>32</v>
      </c>
      <c r="AF12" s="196"/>
      <c r="AG12" s="196"/>
      <c r="AH12" s="196"/>
      <c r="AI12" s="195"/>
      <c r="AJ12" s="196"/>
      <c r="AK12" s="196"/>
      <c r="AL12" s="196"/>
      <c r="AM12" s="196"/>
      <c r="AN12" s="196"/>
      <c r="AO12" s="196"/>
      <c r="AP12" s="196"/>
      <c r="AQ12" s="195"/>
      <c r="AR12" s="196"/>
      <c r="AS12" s="196"/>
      <c r="AT12" s="196"/>
      <c r="AU12" s="196"/>
      <c r="AV12" s="196"/>
      <c r="AW12" s="196"/>
      <c r="AX12" s="196"/>
      <c r="AY12" s="195"/>
      <c r="AZ12" s="196"/>
      <c r="BA12" s="196"/>
      <c r="BB12" s="196"/>
      <c r="BC12" s="196"/>
      <c r="BD12" s="196"/>
      <c r="BE12" s="196"/>
      <c r="BF12" s="196"/>
      <c r="BG12" s="195"/>
      <c r="BH12" s="196"/>
      <c r="BI12" s="196"/>
      <c r="BJ12" s="196"/>
      <c r="BK12" s="196"/>
      <c r="BL12" s="196"/>
      <c r="BM12" s="195" t="s">
        <v>32</v>
      </c>
      <c r="BN12" s="196"/>
      <c r="BO12" s="198"/>
      <c r="BP12" s="196"/>
      <c r="BQ12" s="196"/>
      <c r="BR12" s="200"/>
      <c r="BS12" s="196"/>
      <c r="BT12" s="196"/>
      <c r="BU12" s="196"/>
      <c r="BV12" s="197"/>
      <c r="BW12" s="198"/>
      <c r="BX12" s="196"/>
      <c r="BY12" s="198"/>
      <c r="BZ12" s="196"/>
      <c r="CA12" s="198"/>
      <c r="CB12" s="196"/>
      <c r="CC12" s="198"/>
      <c r="CD12" s="200"/>
      <c r="CE12" s="195"/>
      <c r="CF12" s="196"/>
      <c r="CG12" s="198"/>
      <c r="CH12" s="196"/>
      <c r="CI12" s="198"/>
      <c r="CJ12" s="196"/>
      <c r="CK12" s="198"/>
      <c r="CL12" s="200"/>
      <c r="CM12" s="195"/>
      <c r="CN12" s="196"/>
      <c r="CO12" s="196"/>
      <c r="CP12" s="196"/>
      <c r="CQ12" s="196"/>
      <c r="CR12" s="196"/>
      <c r="CS12" s="196"/>
      <c r="CT12" s="197"/>
      <c r="CU12" s="198"/>
      <c r="CV12" s="196"/>
      <c r="CW12" s="196"/>
      <c r="CX12" s="196"/>
      <c r="CY12" s="196"/>
      <c r="CZ12" s="196"/>
      <c r="DA12" s="196"/>
      <c r="DB12" s="197"/>
      <c r="DC12" s="221">
        <v>2</v>
      </c>
      <c r="DD12" s="221">
        <v>0</v>
      </c>
      <c r="DE12" s="222">
        <f t="shared" si="0"/>
        <v>0</v>
      </c>
    </row>
    <row r="13" spans="2:109" ht="18" customHeight="1" x14ac:dyDescent="0.2">
      <c r="B13" s="2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199"/>
      <c r="DD13" s="265"/>
      <c r="DE13" s="266"/>
    </row>
    <row r="14" spans="2:109" ht="87.75" customHeight="1" x14ac:dyDescent="0.2">
      <c r="B14" s="485" t="s">
        <v>119</v>
      </c>
      <c r="C14" s="463" t="s">
        <v>120</v>
      </c>
      <c r="D14" s="463"/>
      <c r="E14" s="463"/>
      <c r="F14" s="463"/>
      <c r="G14" s="463"/>
      <c r="H14" s="463"/>
      <c r="I14" s="201" t="s">
        <v>121</v>
      </c>
      <c r="J14" s="193" t="s">
        <v>2</v>
      </c>
      <c r="K14" s="195"/>
      <c r="L14" s="196"/>
      <c r="M14" s="196"/>
      <c r="N14" s="196"/>
      <c r="O14" s="196"/>
      <c r="P14" s="196"/>
      <c r="Q14" s="196"/>
      <c r="R14" s="196"/>
      <c r="S14" s="195"/>
      <c r="T14" s="196"/>
      <c r="U14" s="196"/>
      <c r="V14" s="196"/>
      <c r="W14" s="196"/>
      <c r="X14" s="196"/>
      <c r="Y14" s="196"/>
      <c r="Z14" s="196"/>
      <c r="AA14" s="195"/>
      <c r="AB14" s="196"/>
      <c r="AC14" s="196" t="s">
        <v>32</v>
      </c>
      <c r="AD14" s="196"/>
      <c r="AE14" s="196"/>
      <c r="AF14" s="196"/>
      <c r="AG14" s="196"/>
      <c r="AH14" s="197"/>
      <c r="AI14" s="198"/>
      <c r="AJ14" s="196"/>
      <c r="AK14" s="196"/>
      <c r="AL14" s="196"/>
      <c r="AM14" s="196"/>
      <c r="AN14" s="196"/>
      <c r="AO14" s="196"/>
      <c r="AP14" s="197"/>
      <c r="AQ14" s="198"/>
      <c r="AR14" s="196"/>
      <c r="AS14" s="196" t="s">
        <v>32</v>
      </c>
      <c r="AT14" s="196"/>
      <c r="AU14" s="196"/>
      <c r="AV14" s="196"/>
      <c r="AW14" s="196"/>
      <c r="AX14" s="197"/>
      <c r="AY14" s="198"/>
      <c r="AZ14" s="196"/>
      <c r="BA14" s="196"/>
      <c r="BB14" s="196"/>
      <c r="BC14" s="196" t="s">
        <v>32</v>
      </c>
      <c r="BD14" s="196"/>
      <c r="BE14" s="196"/>
      <c r="BF14" s="197"/>
      <c r="BG14" s="198"/>
      <c r="BH14" s="196"/>
      <c r="BI14" s="196"/>
      <c r="BJ14" s="196"/>
      <c r="BK14" s="196"/>
      <c r="BL14" s="196"/>
      <c r="BM14" s="196"/>
      <c r="BN14" s="197"/>
      <c r="BO14" s="198"/>
      <c r="BP14" s="196"/>
      <c r="BQ14" s="196"/>
      <c r="BR14" s="196"/>
      <c r="BS14" s="196"/>
      <c r="BT14" s="196"/>
      <c r="BU14" s="196"/>
      <c r="BV14" s="197"/>
      <c r="BW14" s="198"/>
      <c r="BX14" s="196"/>
      <c r="BY14" s="196"/>
      <c r="BZ14" s="196"/>
      <c r="CA14" s="196"/>
      <c r="CB14" s="196"/>
      <c r="CC14" s="196"/>
      <c r="CD14" s="197"/>
      <c r="CE14" s="198"/>
      <c r="CF14" s="196"/>
      <c r="CG14" s="196"/>
      <c r="CH14" s="196"/>
      <c r="CI14" s="196"/>
      <c r="CJ14" s="196"/>
      <c r="CK14" s="196"/>
      <c r="CL14" s="197"/>
      <c r="CM14" s="198"/>
      <c r="CN14" s="196"/>
      <c r="CO14" s="196"/>
      <c r="CP14" s="196"/>
      <c r="CQ14" s="196"/>
      <c r="CR14" s="196"/>
      <c r="CS14" s="196"/>
      <c r="CT14" s="197"/>
      <c r="CU14" s="198"/>
      <c r="CV14" s="196"/>
      <c r="CW14" s="196"/>
      <c r="CX14" s="196"/>
      <c r="CY14" s="196"/>
      <c r="CZ14" s="196"/>
      <c r="DA14" s="196"/>
      <c r="DB14" s="197"/>
      <c r="DC14" s="221">
        <v>3</v>
      </c>
      <c r="DD14" s="199">
        <v>0</v>
      </c>
      <c r="DE14" s="204">
        <f t="shared" si="0"/>
        <v>0</v>
      </c>
    </row>
    <row r="15" spans="2:109" ht="66.75" customHeight="1" x14ac:dyDescent="0.2">
      <c r="B15" s="486"/>
      <c r="C15" s="464" t="s">
        <v>66</v>
      </c>
      <c r="D15" s="464"/>
      <c r="E15" s="464"/>
      <c r="F15" s="464"/>
      <c r="G15" s="464"/>
      <c r="H15" s="464"/>
      <c r="I15" s="202" t="s">
        <v>83</v>
      </c>
      <c r="J15" s="193" t="s">
        <v>2</v>
      </c>
      <c r="K15" s="195"/>
      <c r="L15" s="196"/>
      <c r="M15" s="196"/>
      <c r="N15" s="196"/>
      <c r="O15" s="196"/>
      <c r="P15" s="196"/>
      <c r="Q15" s="196"/>
      <c r="R15" s="196"/>
      <c r="S15" s="195"/>
      <c r="T15" s="196"/>
      <c r="U15" s="196"/>
      <c r="V15" s="196"/>
      <c r="W15" s="196"/>
      <c r="X15" s="196"/>
      <c r="Y15" s="196" t="s">
        <v>32</v>
      </c>
      <c r="Z15" s="196"/>
      <c r="AA15" s="195"/>
      <c r="AB15" s="196"/>
      <c r="AC15" s="196"/>
      <c r="AD15" s="196"/>
      <c r="AE15" s="196"/>
      <c r="AF15" s="196"/>
      <c r="AG15" s="196"/>
      <c r="AH15" s="197"/>
      <c r="AI15" s="198"/>
      <c r="AJ15" s="196"/>
      <c r="AK15" s="196"/>
      <c r="AL15" s="196"/>
      <c r="AM15" s="196"/>
      <c r="AN15" s="196"/>
      <c r="AO15" s="196"/>
      <c r="AP15" s="197"/>
      <c r="AQ15" s="198"/>
      <c r="AR15" s="196"/>
      <c r="AS15" s="196"/>
      <c r="AT15" s="196"/>
      <c r="AU15" s="196" t="s">
        <v>32</v>
      </c>
      <c r="AV15" s="196"/>
      <c r="AW15" s="196"/>
      <c r="AX15" s="197"/>
      <c r="AY15" s="198"/>
      <c r="AZ15" s="196"/>
      <c r="BA15" s="196"/>
      <c r="BB15" s="196"/>
      <c r="BC15" s="196"/>
      <c r="BD15" s="196"/>
      <c r="BE15" s="196"/>
      <c r="BF15" s="197"/>
      <c r="BG15" s="198"/>
      <c r="BH15" s="196"/>
      <c r="BI15" s="196"/>
      <c r="BJ15" s="196"/>
      <c r="BK15" s="196"/>
      <c r="BL15" s="196"/>
      <c r="BM15" s="196"/>
      <c r="BN15" s="197"/>
      <c r="BO15" s="198"/>
      <c r="BP15" s="196"/>
      <c r="BQ15" s="196"/>
      <c r="BR15" s="196"/>
      <c r="BS15" s="196"/>
      <c r="BT15" s="196"/>
      <c r="BU15" s="196"/>
      <c r="BV15" s="197"/>
      <c r="BW15" s="198"/>
      <c r="BX15" s="196"/>
      <c r="BY15" s="196"/>
      <c r="BZ15" s="196"/>
      <c r="CA15" s="196"/>
      <c r="CB15" s="196"/>
      <c r="CC15" s="196"/>
      <c r="CD15" s="197"/>
      <c r="CE15" s="198"/>
      <c r="CF15" s="196"/>
      <c r="CG15" s="196"/>
      <c r="CH15" s="196"/>
      <c r="CI15" s="196"/>
      <c r="CJ15" s="196"/>
      <c r="CK15" s="196"/>
      <c r="CL15" s="197"/>
      <c r="CM15" s="198"/>
      <c r="CN15" s="196"/>
      <c r="CO15" s="196"/>
      <c r="CP15" s="196"/>
      <c r="CQ15" s="196"/>
      <c r="CR15" s="196"/>
      <c r="CS15" s="196"/>
      <c r="CT15" s="197"/>
      <c r="CU15" s="198"/>
      <c r="CV15" s="196"/>
      <c r="CW15" s="196"/>
      <c r="CX15" s="196"/>
      <c r="CY15" s="196"/>
      <c r="CZ15" s="196"/>
      <c r="DA15" s="196"/>
      <c r="DB15" s="197"/>
      <c r="DC15" s="221">
        <v>2</v>
      </c>
      <c r="DD15" s="221">
        <v>0</v>
      </c>
      <c r="DE15" s="222">
        <f t="shared" si="0"/>
        <v>0</v>
      </c>
    </row>
    <row r="16" spans="2:109" ht="98.25" customHeight="1" x14ac:dyDescent="0.2">
      <c r="B16" s="486"/>
      <c r="C16" s="465" t="s">
        <v>33</v>
      </c>
      <c r="D16" s="465"/>
      <c r="E16" s="465"/>
      <c r="F16" s="465"/>
      <c r="G16" s="465"/>
      <c r="H16" s="466"/>
      <c r="I16" s="203" t="s">
        <v>179</v>
      </c>
      <c r="J16" s="193" t="s">
        <v>2</v>
      </c>
      <c r="K16" s="195"/>
      <c r="L16" s="196"/>
      <c r="M16" s="196"/>
      <c r="N16" s="196"/>
      <c r="O16" s="196" t="s">
        <v>32</v>
      </c>
      <c r="P16" s="196"/>
      <c r="Q16" s="196"/>
      <c r="R16" s="196"/>
      <c r="S16" s="195"/>
      <c r="T16" s="196"/>
      <c r="U16" s="196"/>
      <c r="V16" s="196"/>
      <c r="W16" s="196"/>
      <c r="X16" s="196"/>
      <c r="Y16" s="196"/>
      <c r="Z16" s="196"/>
      <c r="AA16" s="195"/>
      <c r="AB16" s="196"/>
      <c r="AC16" s="196"/>
      <c r="AD16" s="196"/>
      <c r="AE16" s="196"/>
      <c r="AF16" s="196"/>
      <c r="AG16" s="196"/>
      <c r="AH16" s="197"/>
      <c r="AI16" s="198"/>
      <c r="AJ16" s="196"/>
      <c r="AK16" s="196"/>
      <c r="AL16" s="196"/>
      <c r="AM16" s="196"/>
      <c r="AN16" s="196"/>
      <c r="AO16" s="196"/>
      <c r="AP16" s="197"/>
      <c r="AQ16" s="198"/>
      <c r="AR16" s="196"/>
      <c r="AS16" s="196"/>
      <c r="AT16" s="196"/>
      <c r="AU16" s="196"/>
      <c r="AV16" s="196"/>
      <c r="AW16" s="196"/>
      <c r="AX16" s="197"/>
      <c r="AY16" s="198"/>
      <c r="AZ16" s="196"/>
      <c r="BA16" s="196"/>
      <c r="BB16" s="196"/>
      <c r="BC16" s="196" t="s">
        <v>32</v>
      </c>
      <c r="BD16" s="196"/>
      <c r="BE16" s="196"/>
      <c r="BF16" s="197"/>
      <c r="BG16" s="198"/>
      <c r="BH16" s="196"/>
      <c r="BI16" s="196"/>
      <c r="BJ16" s="196"/>
      <c r="BK16" s="196"/>
      <c r="BL16" s="196"/>
      <c r="BM16" s="196"/>
      <c r="BN16" s="197"/>
      <c r="BO16" s="198"/>
      <c r="BP16" s="196"/>
      <c r="BQ16" s="196"/>
      <c r="BR16" s="196"/>
      <c r="BS16" s="196"/>
      <c r="BT16" s="196"/>
      <c r="BU16" s="196"/>
      <c r="BV16" s="197"/>
      <c r="BW16" s="198"/>
      <c r="BX16" s="196"/>
      <c r="BY16" s="196"/>
      <c r="BZ16" s="196"/>
      <c r="CA16" s="196"/>
      <c r="CB16" s="196"/>
      <c r="CC16" s="196"/>
      <c r="CD16" s="197"/>
      <c r="CE16" s="198"/>
      <c r="CF16" s="196"/>
      <c r="CG16" s="196"/>
      <c r="CH16" s="196"/>
      <c r="CI16" s="196"/>
      <c r="CJ16" s="196"/>
      <c r="CK16" s="196"/>
      <c r="CL16" s="197"/>
      <c r="CM16" s="198"/>
      <c r="CN16" s="196"/>
      <c r="CO16" s="196"/>
      <c r="CP16" s="196"/>
      <c r="CQ16" s="196"/>
      <c r="CR16" s="196"/>
      <c r="CS16" s="196"/>
      <c r="CT16" s="197"/>
      <c r="CU16" s="198"/>
      <c r="CV16" s="196"/>
      <c r="CW16" s="196"/>
      <c r="CX16" s="196"/>
      <c r="CY16" s="196"/>
      <c r="CZ16" s="196"/>
      <c r="DA16" s="196"/>
      <c r="DB16" s="197"/>
      <c r="DC16" s="221">
        <v>2</v>
      </c>
      <c r="DD16" s="221">
        <v>0</v>
      </c>
      <c r="DE16" s="222">
        <f t="shared" si="0"/>
        <v>0</v>
      </c>
    </row>
    <row r="17" spans="2:109" ht="18.75" customHeight="1" x14ac:dyDescent="0.2">
      <c r="B17" s="224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25"/>
      <c r="BH17" s="225"/>
      <c r="BI17" s="225"/>
      <c r="BJ17" s="225"/>
      <c r="BK17" s="225"/>
      <c r="BL17" s="225"/>
      <c r="BM17" s="225"/>
      <c r="BN17" s="225"/>
      <c r="BO17" s="225"/>
      <c r="BP17" s="225"/>
      <c r="BQ17" s="225"/>
      <c r="BR17" s="225"/>
      <c r="BS17" s="225"/>
      <c r="BT17" s="225"/>
      <c r="BU17" s="225"/>
      <c r="BV17" s="225"/>
      <c r="BW17" s="225"/>
      <c r="BX17" s="225"/>
      <c r="BY17" s="225"/>
      <c r="BZ17" s="225"/>
      <c r="CA17" s="225"/>
      <c r="CB17" s="225"/>
      <c r="CC17" s="225"/>
      <c r="CD17" s="225"/>
      <c r="CE17" s="225"/>
      <c r="CF17" s="225"/>
      <c r="CG17" s="225"/>
      <c r="CH17" s="225"/>
      <c r="CI17" s="225"/>
      <c r="CJ17" s="225"/>
      <c r="CK17" s="225"/>
      <c r="CL17" s="225"/>
      <c r="CM17" s="225"/>
      <c r="CN17" s="225"/>
      <c r="CO17" s="225"/>
      <c r="CP17" s="225"/>
      <c r="CQ17" s="225"/>
      <c r="CR17" s="225"/>
      <c r="CS17" s="225"/>
      <c r="CT17" s="225"/>
      <c r="CU17" s="225"/>
      <c r="CV17" s="225"/>
      <c r="CW17" s="225"/>
      <c r="CX17" s="225"/>
      <c r="CY17" s="225"/>
      <c r="CZ17" s="225"/>
      <c r="DA17" s="225"/>
      <c r="DB17" s="225"/>
      <c r="DC17" s="199"/>
      <c r="DD17" s="263"/>
      <c r="DE17" s="264"/>
    </row>
    <row r="18" spans="2:109" ht="78" customHeight="1" x14ac:dyDescent="0.2">
      <c r="B18" s="481" t="s">
        <v>38</v>
      </c>
      <c r="C18" s="441" t="s">
        <v>122</v>
      </c>
      <c r="D18" s="442"/>
      <c r="E18" s="442"/>
      <c r="F18" s="442"/>
      <c r="G18" s="442"/>
      <c r="H18" s="442"/>
      <c r="I18" s="207" t="s">
        <v>154</v>
      </c>
      <c r="J18" s="205" t="s">
        <v>34</v>
      </c>
      <c r="K18" s="195"/>
      <c r="L18" s="196"/>
      <c r="M18" s="196"/>
      <c r="N18" s="196"/>
      <c r="O18" s="196"/>
      <c r="P18" s="196"/>
      <c r="Q18" s="196"/>
      <c r="R18" s="196"/>
      <c r="S18" s="195"/>
      <c r="T18" s="196"/>
      <c r="U18" s="196"/>
      <c r="V18" s="196"/>
      <c r="W18" s="196"/>
      <c r="X18" s="196"/>
      <c r="Y18" s="196" t="s">
        <v>32</v>
      </c>
      <c r="Z18" s="196"/>
      <c r="AA18" s="195"/>
      <c r="AB18" s="196"/>
      <c r="AC18" s="196"/>
      <c r="AD18" s="196"/>
      <c r="AE18" s="196"/>
      <c r="AF18" s="196"/>
      <c r="AG18" s="196" t="s">
        <v>32</v>
      </c>
      <c r="AH18" s="196"/>
      <c r="AI18" s="195"/>
      <c r="AJ18" s="196"/>
      <c r="AK18" s="196"/>
      <c r="AL18" s="196"/>
      <c r="AM18" s="196"/>
      <c r="AN18" s="196"/>
      <c r="AO18" s="196" t="s">
        <v>32</v>
      </c>
      <c r="AP18" s="196"/>
      <c r="AQ18" s="195"/>
      <c r="AR18" s="196"/>
      <c r="AS18" s="196"/>
      <c r="AT18" s="196"/>
      <c r="AU18" s="196"/>
      <c r="AV18" s="196"/>
      <c r="AW18" s="196" t="s">
        <v>32</v>
      </c>
      <c r="AX18" s="196"/>
      <c r="AY18" s="195"/>
      <c r="AZ18" s="196"/>
      <c r="BA18" s="196"/>
      <c r="BB18" s="196"/>
      <c r="BC18" s="196"/>
      <c r="BD18" s="196"/>
      <c r="BE18" s="196" t="s">
        <v>32</v>
      </c>
      <c r="BF18" s="196"/>
      <c r="BG18" s="195"/>
      <c r="BH18" s="196"/>
      <c r="BI18" s="196"/>
      <c r="BJ18" s="196"/>
      <c r="BK18" s="196"/>
      <c r="BL18" s="196"/>
      <c r="BM18" s="196" t="s">
        <v>32</v>
      </c>
      <c r="BN18" s="196"/>
      <c r="BO18" s="195"/>
      <c r="BP18" s="196"/>
      <c r="BQ18" s="196"/>
      <c r="BR18" s="196"/>
      <c r="BS18" s="196"/>
      <c r="BT18" s="196"/>
      <c r="BU18" s="196" t="s">
        <v>32</v>
      </c>
      <c r="BV18" s="196"/>
      <c r="BW18" s="195"/>
      <c r="BX18" s="196"/>
      <c r="BY18" s="196"/>
      <c r="BZ18" s="196"/>
      <c r="CA18" s="196"/>
      <c r="CB18" s="196"/>
      <c r="CC18" s="196" t="s">
        <v>32</v>
      </c>
      <c r="CD18" s="196"/>
      <c r="CE18" s="195"/>
      <c r="CF18" s="196"/>
      <c r="CG18" s="196"/>
      <c r="CH18" s="196"/>
      <c r="CI18" s="196"/>
      <c r="CJ18" s="196"/>
      <c r="CK18" s="196" t="s">
        <v>32</v>
      </c>
      <c r="CL18" s="196"/>
      <c r="CM18" s="195"/>
      <c r="CN18" s="196"/>
      <c r="CO18" s="196"/>
      <c r="CP18" s="196"/>
      <c r="CQ18" s="196"/>
      <c r="CR18" s="196"/>
      <c r="CS18" s="196" t="s">
        <v>32</v>
      </c>
      <c r="CT18" s="196"/>
      <c r="CU18" s="195"/>
      <c r="CV18" s="196"/>
      <c r="CX18" s="196"/>
      <c r="CY18" s="196"/>
      <c r="CZ18" s="196"/>
      <c r="DA18" s="196" t="s">
        <v>32</v>
      </c>
      <c r="DB18" s="200"/>
      <c r="DC18" s="221">
        <v>3</v>
      </c>
      <c r="DD18" s="221">
        <v>0</v>
      </c>
      <c r="DE18" s="222">
        <f t="shared" si="0"/>
        <v>0</v>
      </c>
    </row>
    <row r="19" spans="2:109" ht="83.25" customHeight="1" x14ac:dyDescent="0.2">
      <c r="B19" s="482"/>
      <c r="C19" s="479" t="s">
        <v>123</v>
      </c>
      <c r="D19" s="480"/>
      <c r="E19" s="480"/>
      <c r="F19" s="480"/>
      <c r="G19" s="480"/>
      <c r="H19" s="480"/>
      <c r="I19" s="207" t="s">
        <v>124</v>
      </c>
      <c r="J19" s="205" t="s">
        <v>64</v>
      </c>
      <c r="K19" s="195"/>
      <c r="L19" s="196"/>
      <c r="M19" s="196"/>
      <c r="N19" s="196"/>
      <c r="O19" s="196"/>
      <c r="P19" s="196"/>
      <c r="Q19" s="196"/>
      <c r="R19" s="196"/>
      <c r="S19" s="195"/>
      <c r="T19" s="196"/>
      <c r="U19" s="196"/>
      <c r="V19" s="196"/>
      <c r="W19" s="196"/>
      <c r="X19" s="196"/>
      <c r="Y19" s="196"/>
      <c r="Z19" s="196"/>
      <c r="AA19" s="195"/>
      <c r="AB19" s="196"/>
      <c r="AC19" s="196"/>
      <c r="AD19" s="196"/>
      <c r="AE19" s="196"/>
      <c r="AF19" s="196"/>
      <c r="AG19" s="196"/>
      <c r="AH19" s="196"/>
      <c r="AI19" s="195"/>
      <c r="AJ19" s="196"/>
      <c r="AK19" s="196" t="s">
        <v>32</v>
      </c>
      <c r="AL19" s="196"/>
      <c r="AM19" s="196"/>
      <c r="AN19" s="196"/>
      <c r="AO19" s="196"/>
      <c r="AP19" s="196"/>
      <c r="AQ19" s="195"/>
      <c r="AR19" s="196"/>
      <c r="AS19" s="196"/>
      <c r="AT19" s="196"/>
      <c r="AU19" s="196"/>
      <c r="AV19" s="196"/>
      <c r="AW19" s="196"/>
      <c r="AX19" s="196"/>
      <c r="AY19" s="195"/>
      <c r="AZ19" s="196"/>
      <c r="BA19" s="196"/>
      <c r="BB19" s="196"/>
      <c r="BC19" s="196"/>
      <c r="BD19" s="196"/>
      <c r="BE19" s="196"/>
      <c r="BF19" s="196"/>
      <c r="BG19" s="195"/>
      <c r="BH19" s="196"/>
      <c r="BI19" s="196" t="s">
        <v>32</v>
      </c>
      <c r="BJ19" s="196"/>
      <c r="BK19" s="196"/>
      <c r="BL19" s="196"/>
      <c r="BM19" s="196"/>
      <c r="BN19" s="196"/>
      <c r="BO19" s="195"/>
      <c r="BP19" s="196"/>
      <c r="BQ19" s="196"/>
      <c r="BR19" s="196"/>
      <c r="BS19" s="196"/>
      <c r="BT19" s="196"/>
      <c r="BU19" s="196"/>
      <c r="BV19" s="196"/>
      <c r="BW19" s="195"/>
      <c r="BX19" s="196"/>
      <c r="BY19" s="196"/>
      <c r="BZ19" s="196"/>
      <c r="CA19" s="196"/>
      <c r="CB19" s="196"/>
      <c r="CC19" s="196"/>
      <c r="CD19" s="200"/>
      <c r="CE19" s="196" t="s">
        <v>32</v>
      </c>
      <c r="CF19" s="196"/>
      <c r="CG19" s="196"/>
      <c r="CH19" s="196"/>
      <c r="CI19" s="196"/>
      <c r="CJ19" s="196"/>
      <c r="CK19" s="196"/>
      <c r="CL19" s="196"/>
      <c r="CM19" s="195"/>
      <c r="CN19" s="196"/>
      <c r="CO19" s="196"/>
      <c r="CP19" s="196"/>
      <c r="CQ19" s="196"/>
      <c r="CR19" s="196"/>
      <c r="CS19" s="196"/>
      <c r="CT19" s="200"/>
      <c r="CU19" s="195" t="s">
        <v>32</v>
      </c>
      <c r="CV19" s="196"/>
      <c r="CW19" s="196"/>
      <c r="CX19" s="196"/>
      <c r="CY19" s="196"/>
      <c r="CZ19" s="196"/>
      <c r="DA19" s="196"/>
      <c r="DB19" s="200"/>
      <c r="DC19" s="221">
        <v>4</v>
      </c>
      <c r="DD19" s="221">
        <v>0</v>
      </c>
      <c r="DE19" s="222">
        <f t="shared" si="0"/>
        <v>0</v>
      </c>
    </row>
    <row r="20" spans="2:109" ht="59.25" customHeight="1" x14ac:dyDescent="0.2">
      <c r="B20" s="482"/>
      <c r="C20" s="443" t="s">
        <v>125</v>
      </c>
      <c r="D20" s="444"/>
      <c r="E20" s="444"/>
      <c r="F20" s="444"/>
      <c r="G20" s="444"/>
      <c r="H20" s="444"/>
      <c r="I20" s="208" t="s">
        <v>84</v>
      </c>
      <c r="J20" s="205" t="s">
        <v>64</v>
      </c>
      <c r="K20" s="195"/>
      <c r="L20" s="196"/>
      <c r="M20" s="196"/>
      <c r="N20" s="196"/>
      <c r="O20" s="196"/>
      <c r="P20" s="196"/>
      <c r="Q20" s="196"/>
      <c r="R20" s="196"/>
      <c r="S20" s="195"/>
      <c r="T20" s="196"/>
      <c r="U20" s="196"/>
      <c r="V20" s="196"/>
      <c r="W20" s="196"/>
      <c r="X20" s="196"/>
      <c r="Y20" s="196"/>
      <c r="Z20" s="196"/>
      <c r="AA20" s="195"/>
      <c r="AB20" s="196"/>
      <c r="AC20" s="196"/>
      <c r="AD20" s="196"/>
      <c r="AE20" s="196"/>
      <c r="AF20" s="196"/>
      <c r="AG20" s="196"/>
      <c r="AH20" s="197"/>
      <c r="AI20" s="198"/>
      <c r="AJ20" s="196"/>
      <c r="AK20" s="196"/>
      <c r="AL20" s="196"/>
      <c r="AM20" s="196" t="s">
        <v>32</v>
      </c>
      <c r="AN20" s="196"/>
      <c r="AO20" s="196"/>
      <c r="AP20" s="197"/>
      <c r="AQ20" s="198"/>
      <c r="AR20" s="196"/>
      <c r="AS20" s="196"/>
      <c r="AT20" s="196"/>
      <c r="AU20" s="196"/>
      <c r="AV20" s="196"/>
      <c r="AW20" s="196"/>
      <c r="AX20" s="197"/>
      <c r="AY20" s="198"/>
      <c r="AZ20" s="196"/>
      <c r="BA20" s="196"/>
      <c r="BB20" s="196"/>
      <c r="BC20" s="196"/>
      <c r="BD20" s="196"/>
      <c r="BE20" s="196"/>
      <c r="BF20" s="197"/>
      <c r="BG20" s="198"/>
      <c r="BH20" s="196"/>
      <c r="BI20" s="196"/>
      <c r="BJ20" s="196"/>
      <c r="BK20" s="196"/>
      <c r="BL20" s="196"/>
      <c r="BM20" s="196"/>
      <c r="BN20" s="197"/>
      <c r="BO20" s="198"/>
      <c r="BP20" s="196"/>
      <c r="BQ20" s="196"/>
      <c r="BR20" s="196"/>
      <c r="BS20" s="196"/>
      <c r="BT20" s="196"/>
      <c r="BU20" s="196"/>
      <c r="BV20" s="197"/>
      <c r="BW20" s="198"/>
      <c r="BX20" s="196"/>
      <c r="BY20" s="196"/>
      <c r="BZ20" s="196"/>
      <c r="CA20" s="196"/>
      <c r="CB20" s="196"/>
      <c r="CC20" s="196"/>
      <c r="CD20" s="197"/>
      <c r="CE20" s="198"/>
      <c r="CF20" s="196"/>
      <c r="CG20" s="196"/>
      <c r="CH20" s="196"/>
      <c r="CI20" s="196"/>
      <c r="CJ20" s="196"/>
      <c r="CK20" s="196"/>
      <c r="CL20" s="197"/>
      <c r="CM20" s="198"/>
      <c r="CN20" s="196"/>
      <c r="CO20" s="196"/>
      <c r="CP20" s="196"/>
      <c r="CQ20" s="196"/>
      <c r="CR20" s="196"/>
      <c r="CS20" s="196"/>
      <c r="CT20" s="197"/>
      <c r="CU20" s="198"/>
      <c r="CV20" s="196"/>
      <c r="CW20" s="196"/>
      <c r="CX20" s="196"/>
      <c r="CY20" s="196"/>
      <c r="CZ20" s="196"/>
      <c r="DA20" s="196"/>
      <c r="DB20" s="200"/>
      <c r="DC20" s="221">
        <v>1</v>
      </c>
      <c r="DD20" s="221">
        <v>0</v>
      </c>
      <c r="DE20" s="222">
        <f t="shared" si="0"/>
        <v>0</v>
      </c>
    </row>
    <row r="21" spans="2:109" ht="92.25" customHeight="1" x14ac:dyDescent="0.2">
      <c r="B21" s="482"/>
      <c r="C21" s="451" t="s">
        <v>61</v>
      </c>
      <c r="D21" s="452"/>
      <c r="E21" s="452"/>
      <c r="F21" s="452"/>
      <c r="G21" s="452"/>
      <c r="H21" s="452"/>
      <c r="I21" s="192" t="s">
        <v>155</v>
      </c>
      <c r="J21" s="206" t="s">
        <v>64</v>
      </c>
      <c r="K21" s="195"/>
      <c r="L21" s="196"/>
      <c r="M21" s="196"/>
      <c r="N21" s="196"/>
      <c r="O21" s="196"/>
      <c r="P21" s="196"/>
      <c r="Q21" s="196"/>
      <c r="R21" s="196"/>
      <c r="S21" s="195"/>
      <c r="T21" s="196"/>
      <c r="U21" s="196"/>
      <c r="V21" s="196"/>
      <c r="W21" s="196"/>
      <c r="X21" s="196"/>
      <c r="Y21" s="196"/>
      <c r="Z21" s="196"/>
      <c r="AA21" s="195"/>
      <c r="AB21" s="196"/>
      <c r="AC21" s="196"/>
      <c r="AD21" s="196"/>
      <c r="AE21" s="196"/>
      <c r="AF21" s="196"/>
      <c r="AG21" s="196"/>
      <c r="AH21" s="197"/>
      <c r="AI21" s="198"/>
      <c r="AJ21" s="196"/>
      <c r="AK21" s="196"/>
      <c r="AL21" s="196"/>
      <c r="AM21" s="196"/>
      <c r="AN21" s="196"/>
      <c r="AO21" s="196"/>
      <c r="AP21" s="197"/>
      <c r="AQ21" s="198"/>
      <c r="AR21" s="196"/>
      <c r="AS21" s="196" t="s">
        <v>32</v>
      </c>
      <c r="AT21" s="196"/>
      <c r="AU21" s="196"/>
      <c r="AV21" s="196"/>
      <c r="AW21" s="196"/>
      <c r="AX21" s="197"/>
      <c r="AY21" s="198"/>
      <c r="AZ21" s="196"/>
      <c r="BA21" s="196"/>
      <c r="BB21" s="196"/>
      <c r="BC21" s="196"/>
      <c r="BD21" s="196"/>
      <c r="BE21" s="196"/>
      <c r="BF21" s="197"/>
      <c r="BG21" s="198"/>
      <c r="BH21" s="196"/>
      <c r="BI21" s="196"/>
      <c r="BJ21" s="196"/>
      <c r="BK21" s="196"/>
      <c r="BL21" s="196"/>
      <c r="BM21" s="196"/>
      <c r="BN21" s="197"/>
      <c r="BO21" s="198"/>
      <c r="BP21" s="196"/>
      <c r="BQ21" s="196"/>
      <c r="BR21" s="196"/>
      <c r="BS21" s="196"/>
      <c r="BT21" s="196"/>
      <c r="BU21" s="196"/>
      <c r="BV21" s="197"/>
      <c r="BW21" s="198"/>
      <c r="BX21" s="196"/>
      <c r="BY21" s="196"/>
      <c r="BZ21" s="196"/>
      <c r="CA21" s="196"/>
      <c r="CB21" s="196"/>
      <c r="CC21" s="196"/>
      <c r="CD21" s="197"/>
      <c r="CE21" s="198"/>
      <c r="CF21" s="196"/>
      <c r="CG21" s="196"/>
      <c r="CH21" s="196"/>
      <c r="CI21" s="196"/>
      <c r="CJ21" s="196"/>
      <c r="CK21" s="196"/>
      <c r="CL21" s="197"/>
      <c r="CM21" s="198"/>
      <c r="CN21" s="196"/>
      <c r="CO21" s="196"/>
      <c r="CP21" s="196"/>
      <c r="CQ21" s="196"/>
      <c r="CR21" s="196"/>
      <c r="CS21" s="196"/>
      <c r="CT21" s="197"/>
      <c r="CU21" s="198"/>
      <c r="CV21" s="196"/>
      <c r="CW21" s="196"/>
      <c r="CX21" s="196"/>
      <c r="CY21" s="196"/>
      <c r="CZ21" s="196"/>
      <c r="DA21" s="196"/>
      <c r="DB21" s="200"/>
      <c r="DC21" s="221">
        <v>1</v>
      </c>
      <c r="DD21" s="221">
        <v>0</v>
      </c>
      <c r="DE21" s="222">
        <f>DD21/DC21</f>
        <v>0</v>
      </c>
    </row>
    <row r="22" spans="2:109" ht="80.25" customHeight="1" x14ac:dyDescent="0.2">
      <c r="B22" s="482"/>
      <c r="C22" s="451" t="s">
        <v>62</v>
      </c>
      <c r="D22" s="452"/>
      <c r="E22" s="452"/>
      <c r="F22" s="452"/>
      <c r="G22" s="452"/>
      <c r="H22" s="452"/>
      <c r="I22" s="192" t="s">
        <v>156</v>
      </c>
      <c r="J22" s="206" t="s">
        <v>126</v>
      </c>
      <c r="K22" s="198"/>
      <c r="L22" s="196"/>
      <c r="M22" s="196"/>
      <c r="N22" s="196"/>
      <c r="O22" s="196"/>
      <c r="P22" s="196"/>
      <c r="Q22" s="196"/>
      <c r="R22" s="196"/>
      <c r="S22" s="195"/>
      <c r="T22" s="196"/>
      <c r="U22" s="196"/>
      <c r="V22" s="196"/>
      <c r="W22" s="196"/>
      <c r="X22" s="196"/>
      <c r="Y22" s="196"/>
      <c r="Z22" s="196"/>
      <c r="AA22" s="195"/>
      <c r="AB22" s="196"/>
      <c r="AC22" s="196"/>
      <c r="AD22" s="196"/>
      <c r="AE22" s="196"/>
      <c r="AF22" s="196"/>
      <c r="AG22" s="196"/>
      <c r="AH22" s="197"/>
      <c r="AI22" s="198"/>
      <c r="AJ22" s="196"/>
      <c r="AK22" s="196"/>
      <c r="AL22" s="196"/>
      <c r="AM22" s="196"/>
      <c r="AN22" s="196"/>
      <c r="AO22" s="196" t="s">
        <v>32</v>
      </c>
      <c r="AP22" s="197"/>
      <c r="AQ22" s="198"/>
      <c r="AR22" s="196"/>
      <c r="AS22" s="196"/>
      <c r="AT22" s="196"/>
      <c r="AU22" s="196"/>
      <c r="AV22" s="196"/>
      <c r="AW22" s="196"/>
      <c r="AX22" s="197"/>
      <c r="AY22" s="198"/>
      <c r="AZ22" s="196"/>
      <c r="BA22" s="196"/>
      <c r="BB22" s="196"/>
      <c r="BC22" s="196"/>
      <c r="BD22" s="196"/>
      <c r="BE22" s="196"/>
      <c r="BF22" s="197"/>
      <c r="BG22" s="198"/>
      <c r="BH22" s="196"/>
      <c r="BI22" s="196"/>
      <c r="BJ22" s="196"/>
      <c r="BK22" s="196"/>
      <c r="BL22" s="196"/>
      <c r="BM22" s="196"/>
      <c r="BN22" s="197"/>
      <c r="BO22" s="198"/>
      <c r="BP22" s="196"/>
      <c r="BQ22" s="196"/>
      <c r="BR22" s="196"/>
      <c r="BS22" s="196"/>
      <c r="BT22" s="196"/>
      <c r="BU22" s="196"/>
      <c r="BV22" s="197"/>
      <c r="BW22" s="198"/>
      <c r="BX22" s="196"/>
      <c r="BY22" s="196"/>
      <c r="BZ22" s="196"/>
      <c r="CA22" s="196"/>
      <c r="CB22" s="196"/>
      <c r="CC22" s="196"/>
      <c r="CD22" s="197"/>
      <c r="CE22" s="198"/>
      <c r="CF22" s="196"/>
      <c r="CG22" s="196"/>
      <c r="CH22" s="196"/>
      <c r="CI22" s="196"/>
      <c r="CJ22" s="196"/>
      <c r="CK22" s="196"/>
      <c r="CL22" s="197"/>
      <c r="CM22" s="198"/>
      <c r="CN22" s="196"/>
      <c r="CO22" s="196"/>
      <c r="CP22" s="196"/>
      <c r="CQ22" s="196"/>
      <c r="CR22" s="196"/>
      <c r="CS22" s="196"/>
      <c r="CT22" s="197"/>
      <c r="CU22" s="198"/>
      <c r="CV22" s="196"/>
      <c r="CW22" s="196"/>
      <c r="CX22" s="196"/>
      <c r="CY22" s="196"/>
      <c r="CZ22" s="196"/>
      <c r="DA22" s="196"/>
      <c r="DB22" s="200"/>
      <c r="DC22" s="221">
        <v>1</v>
      </c>
      <c r="DD22" s="221">
        <v>0</v>
      </c>
      <c r="DE22" s="222">
        <f>DD22/DC22</f>
        <v>0</v>
      </c>
    </row>
    <row r="23" spans="2:109" ht="85.5" customHeight="1" x14ac:dyDescent="0.2">
      <c r="B23" s="482"/>
      <c r="C23" s="478" t="s">
        <v>127</v>
      </c>
      <c r="D23" s="478"/>
      <c r="E23" s="478"/>
      <c r="F23" s="478"/>
      <c r="G23" s="478"/>
      <c r="H23" s="478"/>
      <c r="I23" s="209" t="s">
        <v>157</v>
      </c>
      <c r="J23" s="206" t="s">
        <v>128</v>
      </c>
      <c r="K23" s="198"/>
      <c r="L23" s="196"/>
      <c r="M23" s="196"/>
      <c r="N23" s="196"/>
      <c r="O23" s="196"/>
      <c r="P23" s="196"/>
      <c r="Q23" s="196"/>
      <c r="R23" s="196"/>
      <c r="S23" s="195"/>
      <c r="T23" s="196"/>
      <c r="U23" s="196"/>
      <c r="V23" s="196"/>
      <c r="W23" s="196"/>
      <c r="X23" s="196"/>
      <c r="Y23" s="196"/>
      <c r="Z23" s="196"/>
      <c r="AA23" s="195"/>
      <c r="AB23" s="196"/>
      <c r="AC23" s="196"/>
      <c r="AD23" s="196"/>
      <c r="AE23" s="196"/>
      <c r="AF23" s="196"/>
      <c r="AG23" s="196"/>
      <c r="AH23" s="197"/>
      <c r="AI23" s="198"/>
      <c r="AJ23" s="196"/>
      <c r="AK23" s="196"/>
      <c r="AL23" s="196"/>
      <c r="AM23" s="196"/>
      <c r="AN23" s="196"/>
      <c r="AO23" s="196"/>
      <c r="AP23" s="197"/>
      <c r="AQ23" s="198"/>
      <c r="AR23" s="196"/>
      <c r="AS23" s="196"/>
      <c r="AT23" s="196"/>
      <c r="AU23" s="196" t="s">
        <v>32</v>
      </c>
      <c r="AV23" s="196"/>
      <c r="AW23" s="196"/>
      <c r="AX23" s="197"/>
      <c r="AY23" s="198"/>
      <c r="AZ23" s="196"/>
      <c r="BA23" s="196"/>
      <c r="BB23" s="196"/>
      <c r="BC23" s="196"/>
      <c r="BD23" s="196"/>
      <c r="BE23" s="196"/>
      <c r="BF23" s="197"/>
      <c r="BG23" s="198"/>
      <c r="BH23" s="196"/>
      <c r="BI23" s="196"/>
      <c r="BJ23" s="196"/>
      <c r="BK23" s="196"/>
      <c r="BL23" s="196"/>
      <c r="BM23" s="196"/>
      <c r="BN23" s="197"/>
      <c r="BO23" s="198"/>
      <c r="BP23" s="196" t="s">
        <v>32</v>
      </c>
      <c r="BQ23" s="196"/>
      <c r="BR23" s="196"/>
      <c r="BS23" s="196"/>
      <c r="BT23" s="196"/>
      <c r="BU23" s="196"/>
      <c r="BV23" s="197"/>
      <c r="BW23" s="198"/>
      <c r="BX23" s="196"/>
      <c r="BY23" s="196"/>
      <c r="BZ23" s="196"/>
      <c r="CA23" s="196"/>
      <c r="CB23" s="196"/>
      <c r="CC23" s="196"/>
      <c r="CD23" s="197"/>
      <c r="CE23" s="198"/>
      <c r="CF23" s="196" t="s">
        <v>32</v>
      </c>
      <c r="CG23" s="196"/>
      <c r="CH23" s="196"/>
      <c r="CI23" s="196"/>
      <c r="CJ23" s="196"/>
      <c r="CK23" s="196"/>
      <c r="CL23" s="197"/>
      <c r="CM23" s="198"/>
      <c r="CN23" s="196"/>
      <c r="CO23" s="196"/>
      <c r="CP23" s="196"/>
      <c r="CQ23" s="196"/>
      <c r="CR23" s="196"/>
      <c r="CS23" s="196"/>
      <c r="CT23" s="197"/>
      <c r="CU23" s="198"/>
      <c r="CV23" s="196"/>
      <c r="CW23" s="196" t="s">
        <v>32</v>
      </c>
      <c r="CX23" s="196"/>
      <c r="CY23" s="196"/>
      <c r="CZ23" s="196"/>
      <c r="DA23" s="196"/>
      <c r="DB23" s="200"/>
      <c r="DC23" s="221">
        <v>4</v>
      </c>
      <c r="DD23" s="221">
        <v>0</v>
      </c>
      <c r="DE23" s="222">
        <f t="shared" ref="DE23:DE25" si="1">DD23/DC23</f>
        <v>0</v>
      </c>
    </row>
    <row r="24" spans="2:109" ht="87" customHeight="1" x14ac:dyDescent="0.2">
      <c r="B24" s="482"/>
      <c r="C24" s="451" t="s">
        <v>129</v>
      </c>
      <c r="D24" s="452"/>
      <c r="E24" s="452"/>
      <c r="F24" s="452"/>
      <c r="G24" s="452"/>
      <c r="H24" s="453"/>
      <c r="I24" s="192" t="s">
        <v>158</v>
      </c>
      <c r="J24" s="206" t="s">
        <v>64</v>
      </c>
      <c r="K24" s="198"/>
      <c r="L24" s="196"/>
      <c r="M24" s="196"/>
      <c r="N24" s="196"/>
      <c r="O24" s="196"/>
      <c r="P24" s="196"/>
      <c r="Q24" s="196"/>
      <c r="R24" s="196"/>
      <c r="S24" s="195"/>
      <c r="T24" s="196"/>
      <c r="U24" s="196"/>
      <c r="V24" s="196"/>
      <c r="W24" s="196"/>
      <c r="X24" s="196"/>
      <c r="Y24" s="196"/>
      <c r="Z24" s="196"/>
      <c r="AA24" s="195"/>
      <c r="AB24" s="196"/>
      <c r="AC24" s="196"/>
      <c r="AD24" s="196" t="s">
        <v>32</v>
      </c>
      <c r="AE24" s="196"/>
      <c r="AF24" s="196"/>
      <c r="AG24" s="196"/>
      <c r="AH24" s="197"/>
      <c r="AI24" s="198"/>
      <c r="AJ24" s="196"/>
      <c r="AK24" s="196"/>
      <c r="AL24" s="196"/>
      <c r="AM24" s="196"/>
      <c r="AN24" s="196"/>
      <c r="AO24" s="196"/>
      <c r="AP24" s="197"/>
      <c r="AQ24" s="198"/>
      <c r="AR24" s="196"/>
      <c r="AS24" s="196"/>
      <c r="AT24" s="196"/>
      <c r="AU24" s="196"/>
      <c r="AV24" s="196"/>
      <c r="AW24" s="196"/>
      <c r="AX24" s="197"/>
      <c r="AY24" s="198"/>
      <c r="AZ24" s="196"/>
      <c r="BA24" s="196"/>
      <c r="BB24" s="196"/>
      <c r="BC24" s="196"/>
      <c r="BD24" s="196"/>
      <c r="BE24" s="196"/>
      <c r="BF24" s="197"/>
      <c r="BG24" s="198"/>
      <c r="BH24" s="196"/>
      <c r="BI24" s="196"/>
      <c r="BJ24" s="196"/>
      <c r="BK24" s="196"/>
      <c r="BL24" s="196"/>
      <c r="BM24" s="196"/>
      <c r="BN24" s="197"/>
      <c r="BO24" s="198"/>
      <c r="BP24" s="196"/>
      <c r="BQ24" s="196"/>
      <c r="BR24" s="196"/>
      <c r="BS24" s="196"/>
      <c r="BT24" s="196"/>
      <c r="BU24" s="196"/>
      <c r="BV24" s="197"/>
      <c r="BW24" s="198"/>
      <c r="BX24" s="196"/>
      <c r="BY24" s="196"/>
      <c r="BZ24" s="196"/>
      <c r="CA24" s="196"/>
      <c r="CB24" s="196"/>
      <c r="CC24" s="196"/>
      <c r="CD24" s="197"/>
      <c r="CE24" s="198"/>
      <c r="CF24" s="196"/>
      <c r="CG24" s="196"/>
      <c r="CH24" s="196"/>
      <c r="CI24" s="196"/>
      <c r="CJ24" s="196"/>
      <c r="CK24" s="196"/>
      <c r="CL24" s="197"/>
      <c r="CM24" s="198"/>
      <c r="CN24" s="196"/>
      <c r="CO24" s="196"/>
      <c r="CP24" s="196"/>
      <c r="CQ24" s="196"/>
      <c r="CR24" s="196"/>
      <c r="CS24" s="196"/>
      <c r="CT24" s="197"/>
      <c r="CU24" s="198"/>
      <c r="CV24" s="196"/>
      <c r="CW24" s="196"/>
      <c r="CX24" s="196"/>
      <c r="CY24" s="196"/>
      <c r="CZ24" s="196"/>
      <c r="DA24" s="196"/>
      <c r="DB24" s="200"/>
      <c r="DC24" s="221">
        <v>1</v>
      </c>
      <c r="DD24" s="221">
        <v>0</v>
      </c>
      <c r="DE24" s="222">
        <f t="shared" si="1"/>
        <v>0</v>
      </c>
    </row>
    <row r="25" spans="2:109" ht="59.25" customHeight="1" thickBot="1" x14ac:dyDescent="0.25">
      <c r="B25" s="482"/>
      <c r="C25" s="483" t="s">
        <v>130</v>
      </c>
      <c r="D25" s="484"/>
      <c r="E25" s="484"/>
      <c r="F25" s="484"/>
      <c r="G25" s="484"/>
      <c r="H25" s="484"/>
      <c r="I25" s="194" t="s">
        <v>159</v>
      </c>
      <c r="J25" s="228" t="s">
        <v>2</v>
      </c>
      <c r="K25" s="229"/>
      <c r="L25" s="230"/>
      <c r="M25" s="230"/>
      <c r="N25" s="230"/>
      <c r="O25" s="230"/>
      <c r="P25" s="230"/>
      <c r="Q25" s="230"/>
      <c r="R25" s="230"/>
      <c r="S25" s="229"/>
      <c r="T25" s="230"/>
      <c r="U25" s="230"/>
      <c r="V25" s="230"/>
      <c r="W25" s="230"/>
      <c r="X25" s="230"/>
      <c r="Y25" s="230" t="s">
        <v>32</v>
      </c>
      <c r="Z25" s="230"/>
      <c r="AA25" s="229"/>
      <c r="AB25" s="230"/>
      <c r="AC25" s="230"/>
      <c r="AD25" s="230"/>
      <c r="AE25" s="230"/>
      <c r="AF25" s="230"/>
      <c r="AG25" s="230" t="s">
        <v>32</v>
      </c>
      <c r="AH25" s="231"/>
      <c r="AI25" s="232"/>
      <c r="AJ25" s="230"/>
      <c r="AK25" s="230"/>
      <c r="AL25" s="230"/>
      <c r="AM25" s="230"/>
      <c r="AN25" s="230"/>
      <c r="AO25" s="230" t="s">
        <v>32</v>
      </c>
      <c r="AP25" s="231"/>
      <c r="AQ25" s="232"/>
      <c r="AR25" s="230"/>
      <c r="AS25" s="230"/>
      <c r="AT25" s="230"/>
      <c r="AU25" s="230"/>
      <c r="AV25" s="230"/>
      <c r="AW25" s="230" t="s">
        <v>32</v>
      </c>
      <c r="AX25" s="231"/>
      <c r="AY25" s="232"/>
      <c r="AZ25" s="230"/>
      <c r="BA25" s="230"/>
      <c r="BB25" s="230"/>
      <c r="BC25" s="230"/>
      <c r="BD25" s="230"/>
      <c r="BE25" s="230" t="s">
        <v>32</v>
      </c>
      <c r="BF25" s="231"/>
      <c r="BG25" s="232"/>
      <c r="BH25" s="230"/>
      <c r="BI25" s="230"/>
      <c r="BJ25" s="230"/>
      <c r="BK25" s="230"/>
      <c r="BL25" s="230"/>
      <c r="BM25" s="230" t="s">
        <v>32</v>
      </c>
      <c r="BN25" s="231"/>
      <c r="BO25" s="232"/>
      <c r="BP25" s="230"/>
      <c r="BQ25" s="230"/>
      <c r="BR25" s="230"/>
      <c r="BS25" s="230"/>
      <c r="BT25" s="230"/>
      <c r="BU25" s="230" t="s">
        <v>32</v>
      </c>
      <c r="BV25" s="231"/>
      <c r="BW25" s="232"/>
      <c r="BX25" s="230"/>
      <c r="BY25" s="230"/>
      <c r="BZ25" s="230"/>
      <c r="CA25" s="230"/>
      <c r="CB25" s="230"/>
      <c r="CC25" s="230" t="s">
        <v>32</v>
      </c>
      <c r="CD25" s="231"/>
      <c r="CE25" s="232"/>
      <c r="CF25" s="230"/>
      <c r="CG25" s="230"/>
      <c r="CH25" s="230"/>
      <c r="CI25" s="230"/>
      <c r="CJ25" s="230"/>
      <c r="CK25" s="230" t="s">
        <v>32</v>
      </c>
      <c r="CL25" s="231"/>
      <c r="CM25" s="232"/>
      <c r="CN25" s="230"/>
      <c r="CO25" s="230"/>
      <c r="CP25" s="230"/>
      <c r="CQ25" s="230"/>
      <c r="CR25" s="230"/>
      <c r="CS25" s="230" t="s">
        <v>32</v>
      </c>
      <c r="CT25" s="231"/>
      <c r="CU25" s="232"/>
      <c r="CV25" s="230"/>
      <c r="CW25" s="230"/>
      <c r="CX25" s="230"/>
      <c r="CY25" s="230"/>
      <c r="CZ25" s="230"/>
      <c r="DA25" s="230" t="s">
        <v>32</v>
      </c>
      <c r="DB25" s="233"/>
      <c r="DC25" s="234">
        <v>11</v>
      </c>
      <c r="DD25" s="234">
        <v>0</v>
      </c>
      <c r="DE25" s="222">
        <f t="shared" si="1"/>
        <v>0</v>
      </c>
    </row>
    <row r="26" spans="2:109" ht="59.25" customHeight="1" thickBot="1" x14ac:dyDescent="0.25">
      <c r="B26" s="267"/>
      <c r="C26" s="268"/>
      <c r="D26" s="268"/>
      <c r="E26" s="268"/>
      <c r="F26" s="268"/>
      <c r="G26" s="268"/>
      <c r="H26" s="268"/>
      <c r="I26" s="269"/>
      <c r="J26" s="269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0"/>
      <c r="BV26" s="270"/>
      <c r="BW26" s="270"/>
      <c r="BX26" s="270"/>
      <c r="BY26" s="270"/>
      <c r="BZ26" s="270"/>
      <c r="CA26" s="270"/>
      <c r="CB26" s="270"/>
      <c r="CC26" s="270"/>
      <c r="CD26" s="270"/>
      <c r="CE26" s="270"/>
      <c r="CF26" s="270"/>
      <c r="CG26" s="270"/>
      <c r="CH26" s="270"/>
      <c r="CI26" s="270"/>
      <c r="CJ26" s="270"/>
      <c r="CK26" s="270"/>
      <c r="CL26" s="270"/>
      <c r="CM26" s="270"/>
      <c r="CN26" s="270"/>
      <c r="CO26" s="270"/>
      <c r="CP26" s="270"/>
      <c r="CQ26" s="270"/>
      <c r="CR26" s="270"/>
      <c r="CS26" s="270"/>
      <c r="CT26" s="270"/>
      <c r="CU26" s="270"/>
      <c r="CV26" s="270"/>
      <c r="CW26" s="270"/>
      <c r="CX26" s="270"/>
      <c r="CY26" s="270"/>
      <c r="CZ26" s="270"/>
      <c r="DA26" s="270"/>
      <c r="DB26" s="270"/>
      <c r="DC26" s="271">
        <f>SUMA(DC11:DC25)</f>
        <v>40</v>
      </c>
      <c r="DD26" s="271">
        <f>SUMA(DD11:DD25)</f>
        <v>0</v>
      </c>
      <c r="DE26" s="298">
        <f>SUMA(DE11:DE25)</f>
        <v>0</v>
      </c>
    </row>
    <row r="27" spans="2:109" ht="23.25" customHeight="1" x14ac:dyDescent="0.2">
      <c r="H27" s="90"/>
      <c r="I27" s="90"/>
    </row>
    <row r="28" spans="2:109" ht="24.75" customHeight="1" thickBot="1" x14ac:dyDescent="0.25">
      <c r="H28" s="90"/>
      <c r="I28" s="90"/>
      <c r="J28" s="173" t="s">
        <v>114</v>
      </c>
      <c r="K28" s="389" t="s">
        <v>5</v>
      </c>
      <c r="L28" s="390"/>
      <c r="M28" s="390"/>
      <c r="N28" s="390"/>
      <c r="O28" s="390"/>
      <c r="P28" s="390"/>
      <c r="Q28" s="390"/>
      <c r="R28" s="391"/>
      <c r="S28" s="389" t="s">
        <v>6</v>
      </c>
      <c r="T28" s="390"/>
      <c r="U28" s="390"/>
      <c r="V28" s="390"/>
      <c r="W28" s="390"/>
      <c r="X28" s="390"/>
      <c r="Y28" s="390"/>
      <c r="Z28" s="391"/>
      <c r="AA28" s="389" t="s">
        <v>7</v>
      </c>
      <c r="AB28" s="390"/>
      <c r="AC28" s="390"/>
      <c r="AD28" s="390"/>
      <c r="AE28" s="390"/>
      <c r="AF28" s="390"/>
      <c r="AG28" s="390"/>
      <c r="AH28" s="391"/>
      <c r="AI28" s="389" t="s">
        <v>8</v>
      </c>
      <c r="AJ28" s="390"/>
      <c r="AK28" s="390"/>
      <c r="AL28" s="390"/>
      <c r="AM28" s="390"/>
      <c r="AN28" s="390"/>
      <c r="AO28" s="390"/>
      <c r="AP28" s="391"/>
      <c r="AQ28" s="389" t="s">
        <v>9</v>
      </c>
      <c r="AR28" s="390"/>
      <c r="AS28" s="390"/>
      <c r="AT28" s="390"/>
      <c r="AU28" s="390"/>
      <c r="AV28" s="390"/>
      <c r="AW28" s="390"/>
      <c r="AX28" s="391"/>
      <c r="AY28" s="389" t="s">
        <v>10</v>
      </c>
      <c r="AZ28" s="390"/>
      <c r="BA28" s="390"/>
      <c r="BB28" s="390"/>
      <c r="BC28" s="390"/>
      <c r="BD28" s="390"/>
      <c r="BE28" s="390"/>
      <c r="BF28" s="391"/>
      <c r="BG28" s="389" t="s">
        <v>11</v>
      </c>
      <c r="BH28" s="390"/>
      <c r="BI28" s="390"/>
      <c r="BJ28" s="390"/>
      <c r="BK28" s="390"/>
      <c r="BL28" s="390"/>
      <c r="BM28" s="390"/>
      <c r="BN28" s="391"/>
      <c r="BO28" s="389" t="s">
        <v>12</v>
      </c>
      <c r="BP28" s="390"/>
      <c r="BQ28" s="390"/>
      <c r="BR28" s="390"/>
      <c r="BS28" s="390"/>
      <c r="BT28" s="390"/>
      <c r="BU28" s="390"/>
      <c r="BV28" s="391"/>
      <c r="BW28" s="389" t="s">
        <v>13</v>
      </c>
      <c r="BX28" s="390"/>
      <c r="BY28" s="390"/>
      <c r="BZ28" s="390"/>
      <c r="CA28" s="390"/>
      <c r="CB28" s="390"/>
      <c r="CC28" s="390"/>
      <c r="CD28" s="391"/>
      <c r="CE28" s="389" t="s">
        <v>14</v>
      </c>
      <c r="CF28" s="390"/>
      <c r="CG28" s="390"/>
      <c r="CH28" s="390"/>
      <c r="CI28" s="390"/>
      <c r="CJ28" s="390"/>
      <c r="CK28" s="390"/>
      <c r="CL28" s="391"/>
      <c r="CM28" s="389" t="s">
        <v>15</v>
      </c>
      <c r="CN28" s="390"/>
      <c r="CO28" s="390"/>
      <c r="CP28" s="390"/>
      <c r="CQ28" s="390"/>
      <c r="CR28" s="390"/>
      <c r="CS28" s="390"/>
      <c r="CT28" s="391"/>
      <c r="CU28" s="389" t="s">
        <v>16</v>
      </c>
      <c r="CV28" s="390"/>
      <c r="CW28" s="390"/>
      <c r="CX28" s="390"/>
      <c r="CY28" s="390"/>
      <c r="CZ28" s="390"/>
      <c r="DA28" s="390"/>
      <c r="DB28" s="391"/>
    </row>
    <row r="29" spans="2:109" ht="12.75" customHeight="1" x14ac:dyDescent="0.2">
      <c r="H29" s="90"/>
      <c r="I29" s="90"/>
      <c r="J29" s="170" t="s">
        <v>24</v>
      </c>
      <c r="K29" s="392"/>
      <c r="L29" s="393"/>
      <c r="M29" s="393"/>
      <c r="N29" s="393"/>
      <c r="O29" s="393"/>
      <c r="P29" s="394"/>
      <c r="Q29" s="387">
        <v>1</v>
      </c>
      <c r="R29" s="388"/>
      <c r="S29" s="433"/>
      <c r="T29" s="434"/>
      <c r="U29" s="434"/>
      <c r="V29" s="434"/>
      <c r="W29" s="434"/>
      <c r="X29" s="435"/>
      <c r="Y29" s="387">
        <v>4</v>
      </c>
      <c r="Z29" s="388"/>
      <c r="AA29" s="433"/>
      <c r="AB29" s="434"/>
      <c r="AC29" s="434"/>
      <c r="AD29" s="434"/>
      <c r="AE29" s="434"/>
      <c r="AF29" s="435"/>
      <c r="AG29" s="387">
        <v>6</v>
      </c>
      <c r="AH29" s="388"/>
      <c r="AI29" s="433"/>
      <c r="AJ29" s="434"/>
      <c r="AK29" s="434"/>
      <c r="AL29" s="434"/>
      <c r="AM29" s="434"/>
      <c r="AN29" s="435"/>
      <c r="AO29" s="387">
        <v>5</v>
      </c>
      <c r="AP29" s="388"/>
      <c r="AQ29" s="392"/>
      <c r="AR29" s="393"/>
      <c r="AS29" s="393"/>
      <c r="AT29" s="393"/>
      <c r="AU29" s="393"/>
      <c r="AV29" s="394"/>
      <c r="AW29" s="387">
        <v>6</v>
      </c>
      <c r="AX29" s="388"/>
      <c r="AY29" s="392"/>
      <c r="AZ29" s="393"/>
      <c r="BA29" s="393"/>
      <c r="BB29" s="393"/>
      <c r="BC29" s="393"/>
      <c r="BD29" s="394"/>
      <c r="BE29" s="387">
        <v>3</v>
      </c>
      <c r="BF29" s="388"/>
      <c r="BG29" s="392"/>
      <c r="BH29" s="393"/>
      <c r="BI29" s="393"/>
      <c r="BJ29" s="393"/>
      <c r="BK29" s="393"/>
      <c r="BL29" s="394"/>
      <c r="BM29" s="387">
        <v>3</v>
      </c>
      <c r="BN29" s="388"/>
      <c r="BO29" s="392"/>
      <c r="BP29" s="393"/>
      <c r="BQ29" s="393"/>
      <c r="BR29" s="393"/>
      <c r="BS29" s="393"/>
      <c r="BT29" s="394"/>
      <c r="BU29" s="387">
        <v>3</v>
      </c>
      <c r="BV29" s="388"/>
      <c r="BW29" s="392"/>
      <c r="BX29" s="393"/>
      <c r="BY29" s="393"/>
      <c r="BZ29" s="393"/>
      <c r="CA29" s="393"/>
      <c r="CB29" s="394"/>
      <c r="CC29" s="387">
        <v>1</v>
      </c>
      <c r="CD29" s="388"/>
      <c r="CE29" s="392"/>
      <c r="CF29" s="393"/>
      <c r="CG29" s="393"/>
      <c r="CH29" s="393"/>
      <c r="CI29" s="393"/>
      <c r="CJ29" s="394"/>
      <c r="CK29" s="387">
        <v>3</v>
      </c>
      <c r="CL29" s="388"/>
      <c r="CM29" s="392"/>
      <c r="CN29" s="393"/>
      <c r="CO29" s="393"/>
      <c r="CP29" s="393"/>
      <c r="CQ29" s="393"/>
      <c r="CR29" s="394"/>
      <c r="CS29" s="387">
        <v>1</v>
      </c>
      <c r="CT29" s="388"/>
      <c r="CU29" s="392"/>
      <c r="CV29" s="393"/>
      <c r="CW29" s="393"/>
      <c r="CX29" s="393"/>
      <c r="CY29" s="393"/>
      <c r="CZ29" s="393"/>
      <c r="DA29" s="395">
        <v>4</v>
      </c>
      <c r="DB29" s="396"/>
    </row>
    <row r="30" spans="2:109" ht="12.75" customHeight="1" x14ac:dyDescent="0.2">
      <c r="H30" s="90"/>
      <c r="I30" s="90"/>
      <c r="J30" s="171" t="s">
        <v>25</v>
      </c>
      <c r="K30" s="311"/>
      <c r="L30" s="312"/>
      <c r="M30" s="312"/>
      <c r="N30" s="312"/>
      <c r="O30" s="312"/>
      <c r="P30" s="313"/>
      <c r="Q30" s="309">
        <v>0</v>
      </c>
      <c r="R30" s="310"/>
      <c r="S30" s="314"/>
      <c r="T30" s="315"/>
      <c r="U30" s="315"/>
      <c r="V30" s="315"/>
      <c r="W30" s="315"/>
      <c r="X30" s="316"/>
      <c r="Y30" s="309">
        <v>0</v>
      </c>
      <c r="Z30" s="310"/>
      <c r="AA30" s="314"/>
      <c r="AB30" s="315"/>
      <c r="AC30" s="315"/>
      <c r="AD30" s="315"/>
      <c r="AE30" s="315"/>
      <c r="AF30" s="316"/>
      <c r="AG30" s="309">
        <v>0</v>
      </c>
      <c r="AH30" s="310"/>
      <c r="AI30" s="314"/>
      <c r="AJ30" s="315"/>
      <c r="AK30" s="315"/>
      <c r="AL30" s="315"/>
      <c r="AM30" s="315"/>
      <c r="AN30" s="316"/>
      <c r="AO30" s="309">
        <v>0</v>
      </c>
      <c r="AP30" s="310"/>
      <c r="AQ30" s="311"/>
      <c r="AR30" s="312"/>
      <c r="AS30" s="312"/>
      <c r="AT30" s="312"/>
      <c r="AU30" s="312"/>
      <c r="AV30" s="313"/>
      <c r="AW30" s="309">
        <v>0</v>
      </c>
      <c r="AX30" s="310"/>
      <c r="AY30" s="311"/>
      <c r="AZ30" s="312"/>
      <c r="BA30" s="312"/>
      <c r="BB30" s="312"/>
      <c r="BC30" s="312"/>
      <c r="BD30" s="313"/>
      <c r="BE30" s="309">
        <v>0</v>
      </c>
      <c r="BF30" s="310"/>
      <c r="BG30" s="311"/>
      <c r="BH30" s="312"/>
      <c r="BI30" s="312"/>
      <c r="BJ30" s="312"/>
      <c r="BK30" s="312"/>
      <c r="BL30" s="313"/>
      <c r="BM30" s="309">
        <v>0</v>
      </c>
      <c r="BN30" s="310"/>
      <c r="BO30" s="311"/>
      <c r="BP30" s="312"/>
      <c r="BQ30" s="312"/>
      <c r="BR30" s="312"/>
      <c r="BS30" s="312"/>
      <c r="BT30" s="313"/>
      <c r="BU30" s="309">
        <v>0</v>
      </c>
      <c r="BV30" s="310"/>
      <c r="BW30" s="311"/>
      <c r="BX30" s="312"/>
      <c r="BY30" s="312"/>
      <c r="BZ30" s="312"/>
      <c r="CA30" s="312"/>
      <c r="CB30" s="313"/>
      <c r="CC30" s="309">
        <v>0</v>
      </c>
      <c r="CD30" s="310"/>
      <c r="CE30" s="311"/>
      <c r="CF30" s="312"/>
      <c r="CG30" s="312"/>
      <c r="CH30" s="312"/>
      <c r="CI30" s="312"/>
      <c r="CJ30" s="313"/>
      <c r="CK30" s="309">
        <v>0</v>
      </c>
      <c r="CL30" s="310"/>
      <c r="CM30" s="311"/>
      <c r="CN30" s="312"/>
      <c r="CO30" s="312"/>
      <c r="CP30" s="312"/>
      <c r="CQ30" s="312"/>
      <c r="CR30" s="313"/>
      <c r="CS30" s="309">
        <v>0</v>
      </c>
      <c r="CT30" s="310"/>
      <c r="CU30" s="311"/>
      <c r="CV30" s="312"/>
      <c r="CW30" s="312"/>
      <c r="CX30" s="312"/>
      <c r="CY30" s="312"/>
      <c r="CZ30" s="312"/>
      <c r="DA30" s="385">
        <v>0</v>
      </c>
      <c r="DB30" s="386"/>
    </row>
    <row r="31" spans="2:109" ht="12.75" customHeight="1" thickBot="1" x14ac:dyDescent="0.25">
      <c r="H31" s="90"/>
      <c r="I31" s="90"/>
      <c r="J31" s="172" t="s">
        <v>26</v>
      </c>
      <c r="K31" s="379"/>
      <c r="L31" s="380"/>
      <c r="M31" s="380"/>
      <c r="N31" s="380"/>
      <c r="O31" s="380"/>
      <c r="P31" s="381"/>
      <c r="Q31" s="377">
        <f>Q30/Q29</f>
        <v>0</v>
      </c>
      <c r="R31" s="378"/>
      <c r="S31" s="436"/>
      <c r="T31" s="437"/>
      <c r="U31" s="437"/>
      <c r="V31" s="437"/>
      <c r="W31" s="437"/>
      <c r="X31" s="438"/>
      <c r="Y31" s="377">
        <f>Y30/Y29</f>
        <v>0</v>
      </c>
      <c r="Z31" s="378"/>
      <c r="AA31" s="436"/>
      <c r="AB31" s="437"/>
      <c r="AC31" s="437"/>
      <c r="AD31" s="437"/>
      <c r="AE31" s="437"/>
      <c r="AF31" s="438"/>
      <c r="AG31" s="377">
        <f>AG30/AG29</f>
        <v>0</v>
      </c>
      <c r="AH31" s="378"/>
      <c r="AI31" s="436"/>
      <c r="AJ31" s="437"/>
      <c r="AK31" s="437"/>
      <c r="AL31" s="437"/>
      <c r="AM31" s="437"/>
      <c r="AN31" s="438"/>
      <c r="AO31" s="377">
        <f>AO30/AO29</f>
        <v>0</v>
      </c>
      <c r="AP31" s="378"/>
      <c r="AQ31" s="374"/>
      <c r="AR31" s="375"/>
      <c r="AS31" s="375"/>
      <c r="AT31" s="375"/>
      <c r="AU31" s="375"/>
      <c r="AV31" s="376"/>
      <c r="AW31" s="377">
        <f>AW30/AW29</f>
        <v>0</v>
      </c>
      <c r="AX31" s="378"/>
      <c r="AY31" s="374"/>
      <c r="AZ31" s="375"/>
      <c r="BA31" s="375"/>
      <c r="BB31" s="375"/>
      <c r="BC31" s="375"/>
      <c r="BD31" s="376"/>
      <c r="BE31" s="377">
        <f>BE30/BE29</f>
        <v>0</v>
      </c>
      <c r="BF31" s="378"/>
      <c r="BG31" s="374"/>
      <c r="BH31" s="375"/>
      <c r="BI31" s="375"/>
      <c r="BJ31" s="375"/>
      <c r="BK31" s="375"/>
      <c r="BL31" s="376"/>
      <c r="BM31" s="377">
        <f>BM30/BM29</f>
        <v>0</v>
      </c>
      <c r="BN31" s="378"/>
      <c r="BO31" s="379"/>
      <c r="BP31" s="380"/>
      <c r="BQ31" s="380"/>
      <c r="BR31" s="380"/>
      <c r="BS31" s="380"/>
      <c r="BT31" s="381"/>
      <c r="BU31" s="377">
        <f>BU30/BU29</f>
        <v>0</v>
      </c>
      <c r="BV31" s="378"/>
      <c r="BW31" s="379"/>
      <c r="BX31" s="380"/>
      <c r="BY31" s="380"/>
      <c r="BZ31" s="380"/>
      <c r="CA31" s="380"/>
      <c r="CB31" s="381"/>
      <c r="CC31" s="377">
        <f>CC30/CC29</f>
        <v>0</v>
      </c>
      <c r="CD31" s="378"/>
      <c r="CE31" s="379"/>
      <c r="CF31" s="380"/>
      <c r="CG31" s="380"/>
      <c r="CH31" s="380"/>
      <c r="CI31" s="380"/>
      <c r="CJ31" s="381"/>
      <c r="CK31" s="377">
        <f>CK30/CK29</f>
        <v>0</v>
      </c>
      <c r="CL31" s="378"/>
      <c r="CM31" s="379"/>
      <c r="CN31" s="380"/>
      <c r="CO31" s="380"/>
      <c r="CP31" s="380"/>
      <c r="CQ31" s="380"/>
      <c r="CR31" s="381"/>
      <c r="CS31" s="377">
        <f>CS30/CS29</f>
        <v>0</v>
      </c>
      <c r="CT31" s="378"/>
      <c r="CU31" s="379"/>
      <c r="CV31" s="380"/>
      <c r="CW31" s="380"/>
      <c r="CX31" s="380"/>
      <c r="CY31" s="380"/>
      <c r="CZ31" s="380"/>
      <c r="DA31" s="383">
        <f>DA30/DA29</f>
        <v>0</v>
      </c>
      <c r="DB31" s="384"/>
    </row>
    <row r="32" spans="2:109" ht="35" customHeight="1" x14ac:dyDescent="0.2">
      <c r="J32" s="174" t="s">
        <v>29</v>
      </c>
      <c r="K32" s="382"/>
      <c r="L32" s="382"/>
      <c r="M32" s="382"/>
      <c r="N32" s="382"/>
      <c r="O32" s="382"/>
      <c r="P32" s="382"/>
      <c r="Q32" s="439">
        <f>Q29</f>
        <v>1</v>
      </c>
      <c r="R32" s="440"/>
      <c r="S32" s="382"/>
      <c r="T32" s="382"/>
      <c r="U32" s="382"/>
      <c r="V32" s="382"/>
      <c r="W32" s="382"/>
      <c r="X32" s="382"/>
      <c r="Y32" s="366">
        <f>Q29+Y29</f>
        <v>5</v>
      </c>
      <c r="Z32" s="366"/>
      <c r="AA32" s="382"/>
      <c r="AB32" s="382"/>
      <c r="AC32" s="382"/>
      <c r="AD32" s="382"/>
      <c r="AE32" s="382"/>
      <c r="AF32" s="382"/>
      <c r="AG32" s="366">
        <f>Y29+AG29+Q29</f>
        <v>11</v>
      </c>
      <c r="AH32" s="366"/>
      <c r="AI32" s="382"/>
      <c r="AJ32" s="382"/>
      <c r="AK32" s="382"/>
      <c r="AL32" s="382"/>
      <c r="AM32" s="382"/>
      <c r="AN32" s="382"/>
      <c r="AO32" s="366">
        <f>AG29+AO29+Y29+Q29</f>
        <v>16</v>
      </c>
      <c r="AP32" s="366"/>
      <c r="AQ32" s="382"/>
      <c r="AR32" s="382"/>
      <c r="AS32" s="382"/>
      <c r="AT32" s="382"/>
      <c r="AU32" s="382"/>
      <c r="AV32" s="382"/>
      <c r="AW32" s="366">
        <f>AO29+AW29+AG29+Y29+Q29</f>
        <v>22</v>
      </c>
      <c r="AX32" s="366"/>
      <c r="AY32" s="382"/>
      <c r="AZ32" s="382"/>
      <c r="BA32" s="382"/>
      <c r="BB32" s="382"/>
      <c r="BC32" s="382"/>
      <c r="BD32" s="382"/>
      <c r="BE32" s="366">
        <f>AW29+BE29+AO29+AG29+Y29+Q29</f>
        <v>25</v>
      </c>
      <c r="BF32" s="366"/>
      <c r="BG32" s="382"/>
      <c r="BH32" s="382"/>
      <c r="BI32" s="382"/>
      <c r="BJ32" s="382"/>
      <c r="BK32" s="382"/>
      <c r="BL32" s="382"/>
      <c r="BM32" s="366">
        <f>BE29+BM29+AW29+AO29+AG29+Y29+Q29</f>
        <v>28</v>
      </c>
      <c r="BN32" s="366"/>
      <c r="BO32" s="382"/>
      <c r="BP32" s="382"/>
      <c r="BQ32" s="382"/>
      <c r="BR32" s="382"/>
      <c r="BS32" s="382"/>
      <c r="BT32" s="382"/>
      <c r="BU32" s="366">
        <f>BM29+BU29+BE29+AW29+AO29+AG29+Y29+Q29</f>
        <v>31</v>
      </c>
      <c r="BV32" s="366"/>
      <c r="BW32" s="382"/>
      <c r="BX32" s="382"/>
      <c r="BY32" s="382"/>
      <c r="BZ32" s="382"/>
      <c r="CA32" s="382"/>
      <c r="CB32" s="382"/>
      <c r="CC32" s="366">
        <f>BU29+CC29+BM29+BE29+AW29+AO29+AG29+Y29+Q29</f>
        <v>32</v>
      </c>
      <c r="CD32" s="366"/>
      <c r="CE32" s="382"/>
      <c r="CF32" s="382"/>
      <c r="CG32" s="382"/>
      <c r="CH32" s="382"/>
      <c r="CI32" s="382"/>
      <c r="CJ32" s="382"/>
      <c r="CK32" s="366">
        <f>CC29+CK29+BU29+BM29+BE29+AW29+AO29+AG29+Y29+Q29</f>
        <v>35</v>
      </c>
      <c r="CL32" s="366"/>
      <c r="CM32" s="382"/>
      <c r="CN32" s="382"/>
      <c r="CO32" s="382"/>
      <c r="CP32" s="382"/>
      <c r="CQ32" s="382"/>
      <c r="CR32" s="382"/>
      <c r="CS32" s="366">
        <f>CK29+CS29+CC29+BU29+BM29+BE29+AW29+AO29+AG29+Y29+Q29</f>
        <v>36</v>
      </c>
      <c r="CT32" s="366"/>
      <c r="CU32" s="382"/>
      <c r="CV32" s="382"/>
      <c r="CW32" s="382"/>
      <c r="CX32" s="382"/>
      <c r="CY32" s="382"/>
      <c r="CZ32" s="382"/>
      <c r="DA32" s="366">
        <f>CS29+DA29+CK29+CC29+BU29+BM29+BE29+AW29+AO29+AG29+Y29+Q29</f>
        <v>40</v>
      </c>
      <c r="DB32" s="366"/>
    </row>
    <row r="33" spans="3:106" ht="23" customHeight="1" x14ac:dyDescent="0.2">
      <c r="J33" s="171" t="s">
        <v>30</v>
      </c>
      <c r="K33" s="362"/>
      <c r="L33" s="362"/>
      <c r="M33" s="362"/>
      <c r="N33" s="362"/>
      <c r="O33" s="362"/>
      <c r="P33" s="362"/>
      <c r="Q33" s="363">
        <f>Q30</f>
        <v>0</v>
      </c>
      <c r="R33" s="364"/>
      <c r="S33" s="362"/>
      <c r="T33" s="362"/>
      <c r="U33" s="362"/>
      <c r="V33" s="362"/>
      <c r="W33" s="362"/>
      <c r="X33" s="362"/>
      <c r="Y33" s="365">
        <f>Q30+Y30</f>
        <v>0</v>
      </c>
      <c r="Z33" s="365"/>
      <c r="AA33" s="362"/>
      <c r="AB33" s="362"/>
      <c r="AC33" s="362"/>
      <c r="AD33" s="362"/>
      <c r="AE33" s="362"/>
      <c r="AF33" s="362"/>
      <c r="AG33" s="366">
        <f>Y30+AG30+Q30</f>
        <v>0</v>
      </c>
      <c r="AH33" s="366"/>
      <c r="AI33" s="362"/>
      <c r="AJ33" s="362"/>
      <c r="AK33" s="362"/>
      <c r="AL33" s="362"/>
      <c r="AM33" s="362"/>
      <c r="AN33" s="362"/>
      <c r="AO33" s="366">
        <f>AG30+AO30+Y30+Q30</f>
        <v>0</v>
      </c>
      <c r="AP33" s="366"/>
      <c r="AQ33" s="362"/>
      <c r="AR33" s="362"/>
      <c r="AS33" s="362"/>
      <c r="AT33" s="362"/>
      <c r="AU33" s="362"/>
      <c r="AV33" s="362"/>
      <c r="AW33" s="366">
        <f>AO30+AW30+AG30+Y30+Q30</f>
        <v>0</v>
      </c>
      <c r="AX33" s="366"/>
      <c r="AY33" s="362"/>
      <c r="AZ33" s="362"/>
      <c r="BA33" s="362"/>
      <c r="BB33" s="362"/>
      <c r="BC33" s="362"/>
      <c r="BD33" s="362"/>
      <c r="BE33" s="366">
        <f>AW30+BE30+AO30+AG30+Y30+Q30</f>
        <v>0</v>
      </c>
      <c r="BF33" s="366"/>
      <c r="BG33" s="362"/>
      <c r="BH33" s="362"/>
      <c r="BI33" s="362"/>
      <c r="BJ33" s="362"/>
      <c r="BK33" s="362"/>
      <c r="BL33" s="362"/>
      <c r="BM33" s="366">
        <f>BE30+BM30+AW30+AO30+AG30+Y30+Q30</f>
        <v>0</v>
      </c>
      <c r="BN33" s="366"/>
      <c r="BO33" s="362"/>
      <c r="BP33" s="362"/>
      <c r="BQ33" s="362"/>
      <c r="BR33" s="362"/>
      <c r="BS33" s="362"/>
      <c r="BT33" s="362"/>
      <c r="BU33" s="366">
        <f>BM30+BU30+BE30+AW30+AO30+AG30+Y30+Q30</f>
        <v>0</v>
      </c>
      <c r="BV33" s="366"/>
      <c r="BW33" s="362"/>
      <c r="BX33" s="362"/>
      <c r="BY33" s="362"/>
      <c r="BZ33" s="362"/>
      <c r="CA33" s="362"/>
      <c r="CB33" s="362"/>
      <c r="CC33" s="366">
        <f>BU30+CC30+BM30+BE30+AW30+AO30+AG30+Y30+Q30</f>
        <v>0</v>
      </c>
      <c r="CD33" s="366"/>
      <c r="CE33" s="362"/>
      <c r="CF33" s="362"/>
      <c r="CG33" s="362"/>
      <c r="CH33" s="362"/>
      <c r="CI33" s="362"/>
      <c r="CJ33" s="362"/>
      <c r="CK33" s="366">
        <f>CC30+CK30+BU30+BM30+BE30+AW30+AO30+AG30+Y30+Q30</f>
        <v>0</v>
      </c>
      <c r="CL33" s="366"/>
      <c r="CM33" s="362"/>
      <c r="CN33" s="362"/>
      <c r="CO33" s="362"/>
      <c r="CP33" s="362"/>
      <c r="CQ33" s="362"/>
      <c r="CR33" s="362"/>
      <c r="CS33" s="366">
        <f>CK30+CS30+CC30+BU30+BM30+BE30+AW30+AO30+AG30+Y30+Q30</f>
        <v>0</v>
      </c>
      <c r="CT33" s="366"/>
      <c r="CU33" s="362"/>
      <c r="CV33" s="362"/>
      <c r="CW33" s="362"/>
      <c r="CX33" s="362"/>
      <c r="CY33" s="362"/>
      <c r="CZ33" s="362"/>
      <c r="DA33" s="366">
        <f>CS30+DA30+CK30+CC30+BU30+BM30+BE30+AW30+AO30+AG30+Y30+Q30</f>
        <v>0</v>
      </c>
      <c r="DB33" s="366"/>
    </row>
    <row r="34" spans="3:106" ht="32" customHeight="1" thickBot="1" x14ac:dyDescent="0.2">
      <c r="J34" s="172" t="s">
        <v>31</v>
      </c>
      <c r="K34" s="369"/>
      <c r="L34" s="369"/>
      <c r="M34" s="369"/>
      <c r="N34" s="369"/>
      <c r="O34" s="369"/>
      <c r="P34" s="369"/>
      <c r="Q34" s="370">
        <f>Q33/Q32</f>
        <v>0</v>
      </c>
      <c r="R34" s="371"/>
      <c r="S34" s="369"/>
      <c r="T34" s="369"/>
      <c r="U34" s="369"/>
      <c r="V34" s="369"/>
      <c r="W34" s="369"/>
      <c r="X34" s="369"/>
      <c r="Y34" s="367">
        <f>+Y33/Y32</f>
        <v>0</v>
      </c>
      <c r="Z34" s="368"/>
      <c r="AA34" s="369"/>
      <c r="AB34" s="369"/>
      <c r="AC34" s="369"/>
      <c r="AD34" s="369"/>
      <c r="AE34" s="369"/>
      <c r="AF34" s="369"/>
      <c r="AG34" s="367">
        <f>+AG33/AG32</f>
        <v>0</v>
      </c>
      <c r="AH34" s="368"/>
      <c r="AI34" s="369"/>
      <c r="AJ34" s="369"/>
      <c r="AK34" s="369"/>
      <c r="AL34" s="369"/>
      <c r="AM34" s="369"/>
      <c r="AN34" s="369"/>
      <c r="AO34" s="367">
        <f>+AO33/AO32</f>
        <v>0</v>
      </c>
      <c r="AP34" s="368"/>
      <c r="AQ34" s="369"/>
      <c r="AR34" s="369"/>
      <c r="AS34" s="369"/>
      <c r="AT34" s="369"/>
      <c r="AU34" s="369"/>
      <c r="AV34" s="369"/>
      <c r="AW34" s="367">
        <f>+AW33/AW32</f>
        <v>0</v>
      </c>
      <c r="AX34" s="368"/>
      <c r="AY34" s="369"/>
      <c r="AZ34" s="369"/>
      <c r="BA34" s="369"/>
      <c r="BB34" s="369"/>
      <c r="BC34" s="369"/>
      <c r="BD34" s="369"/>
      <c r="BE34" s="367">
        <f>+BE33/BE32</f>
        <v>0</v>
      </c>
      <c r="BF34" s="368"/>
      <c r="BG34" s="369"/>
      <c r="BH34" s="369"/>
      <c r="BI34" s="369"/>
      <c r="BJ34" s="369"/>
      <c r="BK34" s="369"/>
      <c r="BL34" s="369"/>
      <c r="BM34" s="367">
        <f>+BM33/BM32</f>
        <v>0</v>
      </c>
      <c r="BN34" s="368"/>
      <c r="BO34" s="369"/>
      <c r="BP34" s="369"/>
      <c r="BQ34" s="369"/>
      <c r="BR34" s="369"/>
      <c r="BS34" s="369"/>
      <c r="BT34" s="369"/>
      <c r="BU34" s="367">
        <f>+BU33/BU32</f>
        <v>0</v>
      </c>
      <c r="BV34" s="368"/>
      <c r="BW34" s="369"/>
      <c r="BX34" s="369"/>
      <c r="BY34" s="369"/>
      <c r="BZ34" s="369"/>
      <c r="CA34" s="369"/>
      <c r="CB34" s="369"/>
      <c r="CC34" s="367">
        <f>+CC33/CC32</f>
        <v>0</v>
      </c>
      <c r="CD34" s="368"/>
      <c r="CE34" s="369"/>
      <c r="CF34" s="369"/>
      <c r="CG34" s="369"/>
      <c r="CH34" s="369"/>
      <c r="CI34" s="369"/>
      <c r="CJ34" s="369"/>
      <c r="CK34" s="367">
        <f>+CK33/CK32</f>
        <v>0</v>
      </c>
      <c r="CL34" s="368"/>
      <c r="CM34" s="369"/>
      <c r="CN34" s="369"/>
      <c r="CO34" s="369"/>
      <c r="CP34" s="369"/>
      <c r="CQ34" s="369"/>
      <c r="CR34" s="369"/>
      <c r="CS34" s="367">
        <f>+CS33/CS32</f>
        <v>0</v>
      </c>
      <c r="CT34" s="368"/>
      <c r="CU34" s="369"/>
      <c r="CV34" s="369"/>
      <c r="CW34" s="369"/>
      <c r="CX34" s="369"/>
      <c r="CY34" s="369"/>
      <c r="CZ34" s="369"/>
      <c r="DA34" s="367">
        <f>+DA33/DA32</f>
        <v>0</v>
      </c>
      <c r="DB34" s="368"/>
    </row>
    <row r="35" spans="3:106" ht="10.5" customHeight="1" x14ac:dyDescent="0.2">
      <c r="C35" s="2" t="s">
        <v>22</v>
      </c>
    </row>
  </sheetData>
  <mergeCells count="206">
    <mergeCell ref="DA34:DB34"/>
    <mergeCell ref="K5:Q5"/>
    <mergeCell ref="B4:H6"/>
    <mergeCell ref="CM33:CR33"/>
    <mergeCell ref="CS33:CT33"/>
    <mergeCell ref="CU33:CZ33"/>
    <mergeCell ref="DA33:DB33"/>
    <mergeCell ref="K34:P34"/>
    <mergeCell ref="Q34:R34"/>
    <mergeCell ref="S34:X34"/>
    <mergeCell ref="Y34:Z34"/>
    <mergeCell ref="AA34:AF34"/>
    <mergeCell ref="AG34:AH34"/>
    <mergeCell ref="AI34:AN34"/>
    <mergeCell ref="AO34:AP34"/>
    <mergeCell ref="AQ34:AV34"/>
    <mergeCell ref="AW34:AX34"/>
    <mergeCell ref="AY34:BD34"/>
    <mergeCell ref="BE34:BF34"/>
    <mergeCell ref="BG34:BL34"/>
    <mergeCell ref="BM34:BN34"/>
    <mergeCell ref="BO34:BT34"/>
    <mergeCell ref="BU34:BV34"/>
    <mergeCell ref="BW34:CB34"/>
    <mergeCell ref="CC34:CD34"/>
    <mergeCell ref="CE34:CJ34"/>
    <mergeCell ref="CK34:CL34"/>
    <mergeCell ref="CM32:CR32"/>
    <mergeCell ref="CS32:CT32"/>
    <mergeCell ref="CU32:CZ32"/>
    <mergeCell ref="CM34:CR34"/>
    <mergeCell ref="CS34:CT34"/>
    <mergeCell ref="CU34:CZ34"/>
    <mergeCell ref="CE32:CJ32"/>
    <mergeCell ref="CK32:CL32"/>
    <mergeCell ref="DA32:DB32"/>
    <mergeCell ref="K33:P33"/>
    <mergeCell ref="Q33:R33"/>
    <mergeCell ref="S33:X33"/>
    <mergeCell ref="Y33:Z33"/>
    <mergeCell ref="AA33:AF33"/>
    <mergeCell ref="AG33:AH33"/>
    <mergeCell ref="AI33:AN33"/>
    <mergeCell ref="AO33:AP33"/>
    <mergeCell ref="AQ33:AV33"/>
    <mergeCell ref="AW33:AX33"/>
    <mergeCell ref="AY33:BD33"/>
    <mergeCell ref="BE33:BF33"/>
    <mergeCell ref="BG33:BL33"/>
    <mergeCell ref="BM33:BN33"/>
    <mergeCell ref="BO33:BT33"/>
    <mergeCell ref="BU33:BV33"/>
    <mergeCell ref="BW33:CB33"/>
    <mergeCell ref="CC33:CD33"/>
    <mergeCell ref="CE33:CJ33"/>
    <mergeCell ref="CK33:CL33"/>
    <mergeCell ref="AW32:AX32"/>
    <mergeCell ref="AY32:BD32"/>
    <mergeCell ref="BE32:BF32"/>
    <mergeCell ref="BG32:BL32"/>
    <mergeCell ref="BM32:BN32"/>
    <mergeCell ref="BO32:BT32"/>
    <mergeCell ref="BU32:BV32"/>
    <mergeCell ref="BW32:CB32"/>
    <mergeCell ref="CC32:CD32"/>
    <mergeCell ref="K32:P32"/>
    <mergeCell ref="Q32:R32"/>
    <mergeCell ref="S32:X32"/>
    <mergeCell ref="Y32:Z32"/>
    <mergeCell ref="AA32:AF32"/>
    <mergeCell ref="AG32:AH32"/>
    <mergeCell ref="AI32:AN32"/>
    <mergeCell ref="AO32:AP32"/>
    <mergeCell ref="AQ32:AV32"/>
    <mergeCell ref="B11:B12"/>
    <mergeCell ref="C12:H12"/>
    <mergeCell ref="C23:H23"/>
    <mergeCell ref="C19:H19"/>
    <mergeCell ref="C22:H22"/>
    <mergeCell ref="C21:H21"/>
    <mergeCell ref="B18:B25"/>
    <mergeCell ref="C25:H25"/>
    <mergeCell ref="BW31:CB31"/>
    <mergeCell ref="K29:P29"/>
    <mergeCell ref="S29:X29"/>
    <mergeCell ref="AA29:AF29"/>
    <mergeCell ref="AI29:AN29"/>
    <mergeCell ref="AQ29:AV29"/>
    <mergeCell ref="Y30:Z30"/>
    <mergeCell ref="AG30:AH30"/>
    <mergeCell ref="Q30:R30"/>
    <mergeCell ref="BU30:BV30"/>
    <mergeCell ref="BG31:BL31"/>
    <mergeCell ref="BO31:BT31"/>
    <mergeCell ref="B14:B16"/>
    <mergeCell ref="K30:P30"/>
    <mergeCell ref="S30:X30"/>
    <mergeCell ref="AA30:AF30"/>
    <mergeCell ref="CS4:DE4"/>
    <mergeCell ref="CU8:DB8"/>
    <mergeCell ref="DC8:DE8"/>
    <mergeCell ref="C11:H11"/>
    <mergeCell ref="C14:H14"/>
    <mergeCell ref="C15:H15"/>
    <mergeCell ref="C16:H16"/>
    <mergeCell ref="AY8:BF8"/>
    <mergeCell ref="BG8:BN8"/>
    <mergeCell ref="BO8:BV8"/>
    <mergeCell ref="BW8:CD8"/>
    <mergeCell ref="CE8:CL8"/>
    <mergeCell ref="CM8:CT8"/>
    <mergeCell ref="K4:Q4"/>
    <mergeCell ref="R4:Y4"/>
    <mergeCell ref="I5:J5"/>
    <mergeCell ref="K6:Q6"/>
    <mergeCell ref="I6:J6"/>
    <mergeCell ref="R5:Y5"/>
    <mergeCell ref="R6:Y6"/>
    <mergeCell ref="CU28:DB28"/>
    <mergeCell ref="AY28:BF28"/>
    <mergeCell ref="BG28:BN28"/>
    <mergeCell ref="BO28:BV28"/>
    <mergeCell ref="BW28:CD28"/>
    <mergeCell ref="CE28:CL28"/>
    <mergeCell ref="CM28:CT28"/>
    <mergeCell ref="B1:DD1"/>
    <mergeCell ref="CS3:DE3"/>
    <mergeCell ref="K7:CT7"/>
    <mergeCell ref="B8:H9"/>
    <mergeCell ref="K8:R8"/>
    <mergeCell ref="S8:Z8"/>
    <mergeCell ref="AA8:AH8"/>
    <mergeCell ref="AI8:AP8"/>
    <mergeCell ref="AQ8:AX8"/>
    <mergeCell ref="C24:H24"/>
    <mergeCell ref="I8:I9"/>
    <mergeCell ref="J8:J9"/>
    <mergeCell ref="B3:H3"/>
    <mergeCell ref="I3:J3"/>
    <mergeCell ref="K3:Q3"/>
    <mergeCell ref="R3:Y3"/>
    <mergeCell ref="I4:J4"/>
    <mergeCell ref="CC29:CD29"/>
    <mergeCell ref="C18:H18"/>
    <mergeCell ref="C20:H20"/>
    <mergeCell ref="K28:R28"/>
    <mergeCell ref="S28:Z28"/>
    <mergeCell ref="BG29:BL29"/>
    <mergeCell ref="BO29:BT29"/>
    <mergeCell ref="BW29:CB29"/>
    <mergeCell ref="Q29:R29"/>
    <mergeCell ref="AA28:AH28"/>
    <mergeCell ref="AI28:AP28"/>
    <mergeCell ref="AQ28:AX28"/>
    <mergeCell ref="Y29:Z29"/>
    <mergeCell ref="AG29:AH29"/>
    <mergeCell ref="AW29:AX29"/>
    <mergeCell ref="BE29:BF29"/>
    <mergeCell ref="AO29:AP29"/>
    <mergeCell ref="AY29:BD29"/>
    <mergeCell ref="BU29:BV29"/>
    <mergeCell ref="BM29:BN29"/>
    <mergeCell ref="CC30:CD30"/>
    <mergeCell ref="BM30:BN30"/>
    <mergeCell ref="BG30:BL30"/>
    <mergeCell ref="BO30:BT30"/>
    <mergeCell ref="BW30:CB30"/>
    <mergeCell ref="AW30:AX30"/>
    <mergeCell ref="BE30:BF30"/>
    <mergeCell ref="AO30:AP30"/>
    <mergeCell ref="AI30:AN30"/>
    <mergeCell ref="AQ30:AV30"/>
    <mergeCell ref="AY30:BD30"/>
    <mergeCell ref="DA29:DB29"/>
    <mergeCell ref="CK29:CL29"/>
    <mergeCell ref="CE29:CJ29"/>
    <mergeCell ref="CM29:CR29"/>
    <mergeCell ref="CU29:CZ29"/>
    <mergeCell ref="CS30:CT30"/>
    <mergeCell ref="DA30:DB30"/>
    <mergeCell ref="CK30:CL30"/>
    <mergeCell ref="CE30:CJ30"/>
    <mergeCell ref="CM30:CR30"/>
    <mergeCell ref="CU30:CZ30"/>
    <mergeCell ref="CS29:CT29"/>
    <mergeCell ref="DA31:DB31"/>
    <mergeCell ref="CK31:CL31"/>
    <mergeCell ref="BU31:BV31"/>
    <mergeCell ref="CC31:CD31"/>
    <mergeCell ref="BM31:BN31"/>
    <mergeCell ref="Y31:Z31"/>
    <mergeCell ref="AG31:AH31"/>
    <mergeCell ref="Q31:R31"/>
    <mergeCell ref="K31:P31"/>
    <mergeCell ref="S31:X31"/>
    <mergeCell ref="AA31:AF31"/>
    <mergeCell ref="AW31:AX31"/>
    <mergeCell ref="BE31:BF31"/>
    <mergeCell ref="AO31:AP31"/>
    <mergeCell ref="AI31:AN31"/>
    <mergeCell ref="AQ31:AV31"/>
    <mergeCell ref="AY31:BD31"/>
    <mergeCell ref="CE31:CJ31"/>
    <mergeCell ref="CM31:CR31"/>
    <mergeCell ref="CU31:CZ31"/>
    <mergeCell ref="CS31:CT31"/>
  </mergeCells>
  <conditionalFormatting sqref="K9:K10 O9:O10 Q9:Q10 S9:S10 W9:W10 Y9:Y10 AA9:AA10 AE9:AE10 AG9:AG10 AI9:AI10 AM9:AM10 AO9:AO10 AQ9:AQ10 AU9:AU10 AW9:AW10 AY9:AY10 BC9:BC10 BE9:BE10 BG9:BG10 BI9:BI10 BK9:BK10 BM9:BM10 BO9:BO10 BQ9:BQ10 BS9:BS10 BU9:BU10 BW9:BW10 BY9:BY10 CA9:CA10 CC9:CC10 CE9:CE10 CG9:CG10 CI9:CI10 CK9:CK10 CM9:CM10 CQ9:CQ10 CS9:CS10 CU9:CU10 CY9:CY10 DA9:DA10 DC9:DC10 DD10">
    <cfRule type="cellIs" dxfId="109" priority="96" stopIfTrue="1" operator="equal">
      <formula>"""P"""</formula>
    </cfRule>
  </conditionalFormatting>
  <conditionalFormatting sqref="K16:BB16 BD16:DB16 K18:CV18 CX18:DB18">
    <cfRule type="cellIs" dxfId="108" priority="70" stopIfTrue="1" operator="equal">
      <formula>"E"</formula>
    </cfRule>
  </conditionalFormatting>
  <conditionalFormatting sqref="K19:DA19">
    <cfRule type="cellIs" dxfId="107" priority="68" stopIfTrue="1" operator="equal">
      <formula>"E"</formula>
    </cfRule>
  </conditionalFormatting>
  <conditionalFormatting sqref="K12:DB12 K11:V11 X11:AD11 AF11:AJ11 AL11:AV11 AX11:BP11 BR11:DB11">
    <cfRule type="cellIs" dxfId="106" priority="49" stopIfTrue="1" operator="equal">
      <formula>"P"</formula>
    </cfRule>
    <cfRule type="cellIs" dxfId="105" priority="50" stopIfTrue="1" operator="equal">
      <formula>"E"</formula>
    </cfRule>
  </conditionalFormatting>
  <conditionalFormatting sqref="K14:DB15">
    <cfRule type="cellIs" dxfId="104" priority="72" stopIfTrue="1" operator="equal">
      <formula>"E"</formula>
    </cfRule>
  </conditionalFormatting>
  <conditionalFormatting sqref="K14:DB17 K19:DB26 K18:CV18 CX18:DB18">
    <cfRule type="cellIs" dxfId="103" priority="13" stopIfTrue="1" operator="equal">
      <formula>"P"</formula>
    </cfRule>
  </conditionalFormatting>
  <conditionalFormatting sqref="K19:DB19">
    <cfRule type="cellIs" dxfId="102" priority="11" stopIfTrue="1" operator="equal">
      <formula>"P"</formula>
    </cfRule>
  </conditionalFormatting>
  <conditionalFormatting sqref="K20:DB20">
    <cfRule type="cellIs" dxfId="101" priority="95" stopIfTrue="1" operator="equal">
      <formula>"E"</formula>
    </cfRule>
  </conditionalFormatting>
  <conditionalFormatting sqref="K21:DB26">
    <cfRule type="cellIs" dxfId="100" priority="14" stopIfTrue="1" operator="equal">
      <formula>"E"</formula>
    </cfRule>
  </conditionalFormatting>
  <conditionalFormatting sqref="BC16">
    <cfRule type="cellIs" dxfId="99" priority="48" stopIfTrue="1" operator="equal">
      <formula>"E"</formula>
    </cfRule>
  </conditionalFormatting>
  <conditionalFormatting sqref="DB19">
    <cfRule type="cellIs" dxfId="98" priority="12" stopIfTrue="1" operator="equal">
      <formula>"E"</formula>
    </cfRule>
  </conditionalFormatting>
  <conditionalFormatting sqref="W11">
    <cfRule type="cellIs" dxfId="97" priority="9" stopIfTrue="1" operator="equal">
      <formula>"P"</formula>
    </cfRule>
    <cfRule type="cellIs" dxfId="96" priority="10" stopIfTrue="1" operator="equal">
      <formula>"E"</formula>
    </cfRule>
  </conditionalFormatting>
  <conditionalFormatting sqref="AE11">
    <cfRule type="cellIs" dxfId="95" priority="7" stopIfTrue="1" operator="equal">
      <formula>"P"</formula>
    </cfRule>
    <cfRule type="cellIs" dxfId="94" priority="8" stopIfTrue="1" operator="equal">
      <formula>"E"</formula>
    </cfRule>
  </conditionalFormatting>
  <conditionalFormatting sqref="AK11">
    <cfRule type="cellIs" dxfId="93" priority="5" stopIfTrue="1" operator="equal">
      <formula>"P"</formula>
    </cfRule>
    <cfRule type="cellIs" dxfId="92" priority="6" stopIfTrue="1" operator="equal">
      <formula>"E"</formula>
    </cfRule>
  </conditionalFormatting>
  <conditionalFormatting sqref="AW11">
    <cfRule type="cellIs" dxfId="91" priority="3" stopIfTrue="1" operator="equal">
      <formula>"P"</formula>
    </cfRule>
    <cfRule type="cellIs" dxfId="90" priority="4" stopIfTrue="1" operator="equal">
      <formula>"E"</formula>
    </cfRule>
  </conditionalFormatting>
  <conditionalFormatting sqref="BQ11">
    <cfRule type="cellIs" dxfId="89" priority="1" stopIfTrue="1" operator="equal">
      <formula>"P"</formula>
    </cfRule>
    <cfRule type="cellIs" dxfId="88" priority="2" stopIfTrue="1" operator="equal">
      <formula>"E"</formula>
    </cfRule>
  </conditionalFormatting>
  <dataValidations count="1">
    <dataValidation allowBlank="1" showInputMessage="1" showErrorMessage="1" prompt="Ingresar el Nombre de la categoría de las actividades" sqref="C15:D15 D20:F20 D25:F26 C20:C26" xr:uid="{00000000-0002-0000-0200-000000000000}"/>
  </dataValidations>
  <pageMargins left="0.7" right="0.7" top="0.75" bottom="0.75" header="0.3" footer="0.3"/>
  <pageSetup orientation="portrait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DD38"/>
  <sheetViews>
    <sheetView topLeftCell="A2" zoomScale="81" zoomScaleNormal="60" workbookViewId="0">
      <pane xSplit="7" ySplit="6" topLeftCell="H12" activePane="bottomRight" state="frozen"/>
      <selection activeCell="A2" sqref="A2"/>
      <selection pane="topRight" activeCell="H2" sqref="H2"/>
      <selection pane="bottomLeft" activeCell="A9" sqref="A9"/>
      <selection pane="bottomRight" activeCell="H14" sqref="H14"/>
    </sheetView>
  </sheetViews>
  <sheetFormatPr baseColWidth="10" defaultColWidth="11.5" defaultRowHeight="13" x14ac:dyDescent="0.2"/>
  <cols>
    <col min="1" max="1" width="2.33203125" style="2" customWidth="1"/>
    <col min="2" max="2" width="24.83203125" style="2" customWidth="1"/>
    <col min="3" max="6" width="10.6640625" style="2" customWidth="1"/>
    <col min="7" max="8" width="23.83203125" style="2" customWidth="1"/>
    <col min="9" max="9" width="28" style="2" customWidth="1"/>
    <col min="10" max="105" width="4.6640625" style="2" customWidth="1"/>
    <col min="106" max="106" width="7.5" style="2" customWidth="1"/>
    <col min="107" max="107" width="4.6640625" style="2" customWidth="1"/>
    <col min="108" max="108" width="18.6640625" style="42" customWidth="1"/>
    <col min="109" max="16384" width="11.5" style="2"/>
  </cols>
  <sheetData>
    <row r="1" spans="2:108" ht="117.75" customHeight="1" x14ac:dyDescent="0.2">
      <c r="B1" s="401" t="s">
        <v>36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402"/>
      <c r="AR1" s="402"/>
      <c r="AS1" s="402"/>
      <c r="AT1" s="402"/>
      <c r="AU1" s="402"/>
      <c r="AV1" s="402"/>
      <c r="AW1" s="402"/>
      <c r="AX1" s="402"/>
      <c r="AY1" s="402"/>
      <c r="AZ1" s="402"/>
      <c r="BA1" s="402"/>
      <c r="BB1" s="402"/>
      <c r="BC1" s="402"/>
      <c r="BD1" s="402"/>
      <c r="BE1" s="402"/>
      <c r="BF1" s="402"/>
      <c r="BG1" s="402"/>
      <c r="BH1" s="402"/>
      <c r="BI1" s="402"/>
      <c r="BJ1" s="402"/>
      <c r="BK1" s="402"/>
      <c r="BL1" s="402"/>
      <c r="BM1" s="402"/>
      <c r="BN1" s="402"/>
      <c r="BO1" s="402"/>
      <c r="BP1" s="402"/>
      <c r="BQ1" s="402"/>
      <c r="BR1" s="402"/>
      <c r="BS1" s="402"/>
      <c r="BT1" s="402"/>
      <c r="BU1" s="402"/>
      <c r="BV1" s="402"/>
      <c r="BW1" s="402"/>
      <c r="BX1" s="402"/>
      <c r="BY1" s="402"/>
      <c r="BZ1" s="402"/>
      <c r="CA1" s="402"/>
      <c r="CB1" s="402"/>
      <c r="CC1" s="402"/>
      <c r="CD1" s="402"/>
      <c r="CE1" s="402"/>
      <c r="CF1" s="402"/>
      <c r="CG1" s="402"/>
      <c r="CH1" s="402"/>
      <c r="CI1" s="402"/>
      <c r="CJ1" s="402"/>
      <c r="CK1" s="402"/>
      <c r="CL1" s="402"/>
      <c r="CM1" s="402"/>
      <c r="CN1" s="402"/>
      <c r="CO1" s="402"/>
      <c r="CP1" s="402"/>
      <c r="CQ1" s="402"/>
      <c r="CR1" s="402"/>
      <c r="CS1" s="402"/>
      <c r="CT1" s="402"/>
      <c r="CU1" s="402"/>
      <c r="CV1" s="402"/>
      <c r="CW1" s="402"/>
      <c r="CX1" s="402"/>
      <c r="CY1" s="402"/>
      <c r="CZ1" s="402"/>
      <c r="DA1" s="402"/>
      <c r="DB1" s="402"/>
      <c r="DC1" s="403"/>
      <c r="DD1" s="1" t="s">
        <v>0</v>
      </c>
    </row>
    <row r="2" spans="2:108" ht="5" customHeight="1" x14ac:dyDescent="0.2"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48"/>
      <c r="Z2" s="148"/>
      <c r="AA2" s="148"/>
      <c r="AB2" s="148"/>
      <c r="AC2" s="148"/>
      <c r="AD2" s="148"/>
      <c r="AE2" s="148"/>
      <c r="AF2" s="144"/>
      <c r="AG2" s="144"/>
      <c r="AH2" s="144"/>
      <c r="AI2" s="144"/>
      <c r="AJ2" s="144"/>
      <c r="AK2" s="144"/>
      <c r="AL2" s="144"/>
      <c r="AM2" s="144"/>
      <c r="AN2" s="144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</row>
    <row r="3" spans="2:108" ht="42.75" customHeight="1" x14ac:dyDescent="0.2">
      <c r="B3" s="498" t="s">
        <v>1</v>
      </c>
      <c r="C3" s="499"/>
      <c r="D3" s="499"/>
      <c r="E3" s="499"/>
      <c r="F3" s="499"/>
      <c r="G3" s="500"/>
      <c r="H3" s="454" t="s">
        <v>67</v>
      </c>
      <c r="I3" s="456"/>
      <c r="J3" s="457" t="s">
        <v>68</v>
      </c>
      <c r="K3" s="457"/>
      <c r="L3" s="457"/>
      <c r="M3" s="457"/>
      <c r="N3" s="457"/>
      <c r="O3" s="457"/>
      <c r="P3" s="457"/>
      <c r="Q3" s="457" t="s">
        <v>70</v>
      </c>
      <c r="R3" s="457"/>
      <c r="S3" s="457"/>
      <c r="T3" s="457"/>
      <c r="U3" s="457"/>
      <c r="V3" s="457"/>
      <c r="W3" s="457"/>
      <c r="X3" s="457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</row>
    <row r="4" spans="2:108" s="7" customFormat="1" ht="56.25" customHeight="1" x14ac:dyDescent="0.2">
      <c r="B4" s="417" t="s">
        <v>85</v>
      </c>
      <c r="C4" s="501"/>
      <c r="D4" s="501"/>
      <c r="E4" s="501"/>
      <c r="F4" s="501"/>
      <c r="G4" s="502"/>
      <c r="H4" s="351" t="s">
        <v>86</v>
      </c>
      <c r="I4" s="351"/>
      <c r="J4" s="416" t="s">
        <v>184</v>
      </c>
      <c r="K4" s="416"/>
      <c r="L4" s="416"/>
      <c r="M4" s="416"/>
      <c r="N4" s="416"/>
      <c r="O4" s="416"/>
      <c r="P4" s="416"/>
      <c r="Q4" s="503" t="s">
        <v>183</v>
      </c>
      <c r="R4" s="503"/>
      <c r="S4" s="503"/>
      <c r="T4" s="503"/>
      <c r="U4" s="503"/>
      <c r="V4" s="503"/>
      <c r="W4" s="503"/>
      <c r="X4" s="503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</row>
    <row r="5" spans="2:108" s="7" customFormat="1" ht="28" customHeight="1" x14ac:dyDescent="0.2">
      <c r="B5" s="150"/>
      <c r="C5" s="150"/>
      <c r="D5" s="150"/>
      <c r="E5" s="150"/>
      <c r="F5" s="150"/>
      <c r="G5" s="150"/>
      <c r="H5" s="506"/>
      <c r="I5" s="506"/>
      <c r="J5" s="507"/>
      <c r="K5" s="507"/>
      <c r="L5" s="507"/>
      <c r="M5" s="507"/>
      <c r="N5" s="507"/>
      <c r="O5" s="507"/>
      <c r="P5" s="507"/>
      <c r="Q5" s="140"/>
      <c r="R5" s="140"/>
      <c r="S5" s="140"/>
      <c r="T5" s="140"/>
      <c r="U5" s="140"/>
      <c r="V5" s="140"/>
      <c r="W5" s="140"/>
      <c r="X5" s="14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2"/>
      <c r="DD5" s="42"/>
    </row>
    <row r="6" spans="2:108" ht="20" customHeight="1" x14ac:dyDescent="0.2">
      <c r="B6" s="22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1"/>
    </row>
    <row r="7" spans="2:108" ht="36" customHeight="1" x14ac:dyDescent="0.2">
      <c r="B7" s="410" t="s">
        <v>3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411"/>
      <c r="AH7" s="411"/>
      <c r="AI7" s="411"/>
      <c r="AJ7" s="411"/>
      <c r="AK7" s="411"/>
      <c r="AL7" s="411"/>
      <c r="AM7" s="411"/>
      <c r="AN7" s="411"/>
      <c r="AO7" s="411"/>
      <c r="AP7" s="411"/>
      <c r="AQ7" s="411"/>
      <c r="AR7" s="411"/>
      <c r="AS7" s="411"/>
      <c r="AT7" s="411"/>
      <c r="AU7" s="411"/>
      <c r="AV7" s="411"/>
      <c r="AW7" s="411"/>
      <c r="AX7" s="411"/>
      <c r="AY7" s="411"/>
      <c r="AZ7" s="411"/>
      <c r="BA7" s="411"/>
      <c r="BB7" s="411"/>
      <c r="BC7" s="411"/>
      <c r="BD7" s="411"/>
      <c r="BE7" s="411"/>
      <c r="BF7" s="411"/>
      <c r="BG7" s="411"/>
      <c r="BH7" s="411"/>
      <c r="BI7" s="411"/>
      <c r="BJ7" s="411"/>
      <c r="BK7" s="411"/>
      <c r="BL7" s="411"/>
      <c r="BM7" s="411"/>
      <c r="BN7" s="411"/>
      <c r="BO7" s="411"/>
      <c r="BP7" s="411"/>
      <c r="BQ7" s="411"/>
      <c r="BR7" s="411"/>
      <c r="BS7" s="411"/>
      <c r="BT7" s="411"/>
      <c r="BU7" s="411"/>
      <c r="BV7" s="411"/>
      <c r="BW7" s="411"/>
      <c r="BX7" s="411"/>
      <c r="BY7" s="411"/>
      <c r="BZ7" s="411"/>
      <c r="CA7" s="411"/>
      <c r="CB7" s="411"/>
      <c r="CC7" s="411"/>
      <c r="CD7" s="411"/>
      <c r="CE7" s="411"/>
      <c r="CF7" s="411"/>
      <c r="CG7" s="411"/>
      <c r="CH7" s="411"/>
      <c r="CI7" s="411"/>
      <c r="CJ7" s="411"/>
      <c r="CK7" s="411"/>
      <c r="CL7" s="411"/>
      <c r="CM7" s="411"/>
      <c r="CN7" s="411"/>
      <c r="CO7" s="411"/>
      <c r="CP7" s="411"/>
      <c r="CQ7" s="411"/>
      <c r="CR7" s="411"/>
      <c r="CS7" s="411"/>
      <c r="CT7" s="411"/>
      <c r="CU7" s="411"/>
      <c r="CV7" s="411"/>
      <c r="CW7" s="411"/>
      <c r="CX7" s="411"/>
      <c r="CY7" s="411"/>
      <c r="CZ7" s="411"/>
      <c r="DA7" s="411"/>
      <c r="DB7" s="411"/>
      <c r="DC7" s="411"/>
      <c r="DD7" s="412"/>
    </row>
    <row r="8" spans="2:108" ht="18.75" customHeight="1" x14ac:dyDescent="0.2">
      <c r="B8" s="49"/>
      <c r="C8" s="50"/>
      <c r="D8" s="50"/>
      <c r="E8" s="50"/>
      <c r="F8" s="50"/>
      <c r="G8" s="51"/>
      <c r="H8" s="50"/>
      <c r="I8" s="52"/>
      <c r="J8" s="413">
        <v>2022</v>
      </c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3"/>
      <c r="AK8" s="413"/>
      <c r="AL8" s="413"/>
      <c r="AM8" s="413"/>
      <c r="AN8" s="413"/>
      <c r="AO8" s="413"/>
      <c r="AP8" s="413"/>
      <c r="AQ8" s="413"/>
      <c r="AR8" s="413"/>
      <c r="AS8" s="413"/>
      <c r="AT8" s="413"/>
      <c r="AU8" s="413"/>
      <c r="AV8" s="413"/>
      <c r="AW8" s="413"/>
      <c r="AX8" s="413"/>
      <c r="AY8" s="413"/>
      <c r="AZ8" s="413"/>
      <c r="BA8" s="413"/>
      <c r="BB8" s="413"/>
      <c r="BC8" s="413"/>
      <c r="BD8" s="413"/>
      <c r="BE8" s="413"/>
      <c r="BF8" s="413"/>
      <c r="BG8" s="413"/>
      <c r="BH8" s="413"/>
      <c r="BI8" s="413"/>
      <c r="BJ8" s="413"/>
      <c r="BK8" s="413"/>
      <c r="BL8" s="413"/>
      <c r="BM8" s="413"/>
      <c r="BN8" s="413"/>
      <c r="BO8" s="413"/>
      <c r="BP8" s="413"/>
      <c r="BQ8" s="413"/>
      <c r="BR8" s="413"/>
      <c r="BS8" s="413"/>
      <c r="BT8" s="413"/>
      <c r="BU8" s="413"/>
      <c r="BV8" s="413"/>
      <c r="BW8" s="413"/>
      <c r="BX8" s="413"/>
      <c r="BY8" s="413"/>
      <c r="BZ8" s="413"/>
      <c r="CA8" s="413"/>
      <c r="CB8" s="413"/>
      <c r="CC8" s="413"/>
      <c r="CD8" s="413"/>
      <c r="CE8" s="413"/>
      <c r="CF8" s="413"/>
      <c r="CG8" s="413"/>
      <c r="CH8" s="413"/>
      <c r="CI8" s="413"/>
      <c r="CJ8" s="413"/>
      <c r="CK8" s="413"/>
      <c r="CL8" s="413"/>
      <c r="CM8" s="413"/>
      <c r="CN8" s="413"/>
      <c r="CO8" s="413"/>
      <c r="CP8" s="413"/>
      <c r="CQ8" s="413"/>
      <c r="CR8" s="413"/>
      <c r="CS8" s="413"/>
      <c r="CT8" s="53"/>
      <c r="CU8" s="53"/>
      <c r="CV8" s="53"/>
      <c r="CW8" s="53"/>
      <c r="CX8" s="53"/>
      <c r="CY8" s="53"/>
      <c r="CZ8" s="53"/>
      <c r="DA8" s="53"/>
      <c r="DB8" s="54"/>
      <c r="DC8" s="55"/>
      <c r="DD8" s="56"/>
    </row>
    <row r="9" spans="2:108" ht="36" customHeight="1" x14ac:dyDescent="0.2">
      <c r="B9" s="327" t="s">
        <v>28</v>
      </c>
      <c r="C9" s="328"/>
      <c r="D9" s="328"/>
      <c r="E9" s="328"/>
      <c r="F9" s="328"/>
      <c r="G9" s="328"/>
      <c r="H9" s="336" t="s">
        <v>77</v>
      </c>
      <c r="I9" s="331" t="s">
        <v>4</v>
      </c>
      <c r="J9" s="332" t="s">
        <v>5</v>
      </c>
      <c r="K9" s="333"/>
      <c r="L9" s="333"/>
      <c r="M9" s="333"/>
      <c r="N9" s="333"/>
      <c r="O9" s="333"/>
      <c r="P9" s="333"/>
      <c r="Q9" s="334"/>
      <c r="R9" s="332" t="s">
        <v>6</v>
      </c>
      <c r="S9" s="333"/>
      <c r="T9" s="333"/>
      <c r="U9" s="333"/>
      <c r="V9" s="333"/>
      <c r="W9" s="333"/>
      <c r="X9" s="333"/>
      <c r="Y9" s="334"/>
      <c r="Z9" s="332" t="s">
        <v>7</v>
      </c>
      <c r="AA9" s="333"/>
      <c r="AB9" s="333"/>
      <c r="AC9" s="333"/>
      <c r="AD9" s="333"/>
      <c r="AE9" s="333"/>
      <c r="AF9" s="333"/>
      <c r="AG9" s="334"/>
      <c r="AH9" s="332" t="s">
        <v>8</v>
      </c>
      <c r="AI9" s="333"/>
      <c r="AJ9" s="333"/>
      <c r="AK9" s="333"/>
      <c r="AL9" s="333"/>
      <c r="AM9" s="333"/>
      <c r="AN9" s="333"/>
      <c r="AO9" s="334"/>
      <c r="AP9" s="332" t="s">
        <v>9</v>
      </c>
      <c r="AQ9" s="333"/>
      <c r="AR9" s="333"/>
      <c r="AS9" s="333"/>
      <c r="AT9" s="333"/>
      <c r="AU9" s="333"/>
      <c r="AV9" s="333"/>
      <c r="AW9" s="334"/>
      <c r="AX9" s="332" t="s">
        <v>10</v>
      </c>
      <c r="AY9" s="333"/>
      <c r="AZ9" s="333"/>
      <c r="BA9" s="333"/>
      <c r="BB9" s="333"/>
      <c r="BC9" s="333"/>
      <c r="BD9" s="333"/>
      <c r="BE9" s="334"/>
      <c r="BF9" s="332" t="s">
        <v>11</v>
      </c>
      <c r="BG9" s="333"/>
      <c r="BH9" s="333"/>
      <c r="BI9" s="333"/>
      <c r="BJ9" s="333"/>
      <c r="BK9" s="333"/>
      <c r="BL9" s="333"/>
      <c r="BM9" s="334"/>
      <c r="BN9" s="332" t="s">
        <v>12</v>
      </c>
      <c r="BO9" s="333"/>
      <c r="BP9" s="333"/>
      <c r="BQ9" s="333"/>
      <c r="BR9" s="333"/>
      <c r="BS9" s="333"/>
      <c r="BT9" s="333"/>
      <c r="BU9" s="334"/>
      <c r="BV9" s="332" t="s">
        <v>13</v>
      </c>
      <c r="BW9" s="333"/>
      <c r="BX9" s="333"/>
      <c r="BY9" s="333"/>
      <c r="BZ9" s="333"/>
      <c r="CA9" s="333"/>
      <c r="CB9" s="333"/>
      <c r="CC9" s="334"/>
      <c r="CD9" s="332" t="s">
        <v>14</v>
      </c>
      <c r="CE9" s="333"/>
      <c r="CF9" s="333"/>
      <c r="CG9" s="333"/>
      <c r="CH9" s="333"/>
      <c r="CI9" s="333"/>
      <c r="CJ9" s="333"/>
      <c r="CK9" s="334"/>
      <c r="CL9" s="332" t="s">
        <v>15</v>
      </c>
      <c r="CM9" s="333"/>
      <c r="CN9" s="333"/>
      <c r="CO9" s="333"/>
      <c r="CP9" s="333"/>
      <c r="CQ9" s="333"/>
      <c r="CR9" s="333"/>
      <c r="CS9" s="334"/>
      <c r="CT9" s="332" t="s">
        <v>16</v>
      </c>
      <c r="CU9" s="333"/>
      <c r="CV9" s="333"/>
      <c r="CW9" s="333"/>
      <c r="CX9" s="333"/>
      <c r="CY9" s="333"/>
      <c r="CZ9" s="333"/>
      <c r="DA9" s="334"/>
      <c r="DB9" s="397" t="s">
        <v>17</v>
      </c>
      <c r="DC9" s="397"/>
      <c r="DD9" s="397"/>
    </row>
    <row r="10" spans="2:108" x14ac:dyDescent="0.2">
      <c r="B10" s="329"/>
      <c r="C10" s="330"/>
      <c r="D10" s="330"/>
      <c r="E10" s="330"/>
      <c r="F10" s="330"/>
      <c r="G10" s="330"/>
      <c r="H10" s="337"/>
      <c r="I10" s="331"/>
      <c r="J10" s="57" t="s">
        <v>18</v>
      </c>
      <c r="K10" s="58" t="s">
        <v>19</v>
      </c>
      <c r="L10" s="58" t="s">
        <v>18</v>
      </c>
      <c r="M10" s="58" t="s">
        <v>19</v>
      </c>
      <c r="N10" s="58" t="s">
        <v>18</v>
      </c>
      <c r="O10" s="58" t="s">
        <v>19</v>
      </c>
      <c r="P10" s="58" t="s">
        <v>18</v>
      </c>
      <c r="Q10" s="59" t="s">
        <v>19</v>
      </c>
      <c r="R10" s="57" t="s">
        <v>18</v>
      </c>
      <c r="S10" s="58" t="s">
        <v>19</v>
      </c>
      <c r="T10" s="58" t="s">
        <v>18</v>
      </c>
      <c r="U10" s="58" t="s">
        <v>19</v>
      </c>
      <c r="V10" s="58" t="s">
        <v>18</v>
      </c>
      <c r="W10" s="58" t="s">
        <v>19</v>
      </c>
      <c r="X10" s="58" t="s">
        <v>18</v>
      </c>
      <c r="Y10" s="59" t="s">
        <v>19</v>
      </c>
      <c r="Z10" s="57" t="s">
        <v>18</v>
      </c>
      <c r="AA10" s="58" t="s">
        <v>19</v>
      </c>
      <c r="AB10" s="58" t="s">
        <v>18</v>
      </c>
      <c r="AC10" s="58" t="s">
        <v>19</v>
      </c>
      <c r="AD10" s="58" t="s">
        <v>18</v>
      </c>
      <c r="AE10" s="58" t="s">
        <v>19</v>
      </c>
      <c r="AF10" s="58" t="s">
        <v>18</v>
      </c>
      <c r="AG10" s="59" t="s">
        <v>19</v>
      </c>
      <c r="AH10" s="57" t="s">
        <v>18</v>
      </c>
      <c r="AI10" s="58" t="s">
        <v>19</v>
      </c>
      <c r="AJ10" s="58" t="s">
        <v>18</v>
      </c>
      <c r="AK10" s="58" t="s">
        <v>19</v>
      </c>
      <c r="AL10" s="58" t="s">
        <v>18</v>
      </c>
      <c r="AM10" s="58" t="s">
        <v>19</v>
      </c>
      <c r="AN10" s="58" t="s">
        <v>18</v>
      </c>
      <c r="AO10" s="59" t="s">
        <v>19</v>
      </c>
      <c r="AP10" s="57" t="s">
        <v>18</v>
      </c>
      <c r="AQ10" s="58" t="s">
        <v>19</v>
      </c>
      <c r="AR10" s="58" t="s">
        <v>18</v>
      </c>
      <c r="AS10" s="58" t="s">
        <v>19</v>
      </c>
      <c r="AT10" s="58" t="s">
        <v>18</v>
      </c>
      <c r="AU10" s="58" t="s">
        <v>19</v>
      </c>
      <c r="AV10" s="58" t="s">
        <v>18</v>
      </c>
      <c r="AW10" s="59" t="s">
        <v>19</v>
      </c>
      <c r="AX10" s="57" t="s">
        <v>18</v>
      </c>
      <c r="AY10" s="58" t="s">
        <v>19</v>
      </c>
      <c r="AZ10" s="58" t="s">
        <v>18</v>
      </c>
      <c r="BA10" s="58" t="s">
        <v>19</v>
      </c>
      <c r="BB10" s="58" t="s">
        <v>18</v>
      </c>
      <c r="BC10" s="58" t="s">
        <v>19</v>
      </c>
      <c r="BD10" s="58" t="s">
        <v>18</v>
      </c>
      <c r="BE10" s="59" t="s">
        <v>19</v>
      </c>
      <c r="BF10" s="57" t="s">
        <v>18</v>
      </c>
      <c r="BG10" s="58" t="s">
        <v>19</v>
      </c>
      <c r="BH10" s="58" t="s">
        <v>18</v>
      </c>
      <c r="BI10" s="58" t="s">
        <v>19</v>
      </c>
      <c r="BJ10" s="58" t="s">
        <v>18</v>
      </c>
      <c r="BK10" s="58" t="s">
        <v>19</v>
      </c>
      <c r="BL10" s="58" t="s">
        <v>18</v>
      </c>
      <c r="BM10" s="59" t="s">
        <v>19</v>
      </c>
      <c r="BN10" s="57" t="s">
        <v>18</v>
      </c>
      <c r="BO10" s="58" t="s">
        <v>19</v>
      </c>
      <c r="BP10" s="58" t="s">
        <v>18</v>
      </c>
      <c r="BQ10" s="58" t="s">
        <v>19</v>
      </c>
      <c r="BR10" s="58" t="s">
        <v>18</v>
      </c>
      <c r="BS10" s="58" t="s">
        <v>19</v>
      </c>
      <c r="BT10" s="58" t="s">
        <v>18</v>
      </c>
      <c r="BU10" s="59" t="s">
        <v>19</v>
      </c>
      <c r="BV10" s="57" t="s">
        <v>18</v>
      </c>
      <c r="BW10" s="58" t="s">
        <v>19</v>
      </c>
      <c r="BX10" s="58" t="s">
        <v>18</v>
      </c>
      <c r="BY10" s="58" t="s">
        <v>19</v>
      </c>
      <c r="BZ10" s="58" t="s">
        <v>18</v>
      </c>
      <c r="CA10" s="58" t="s">
        <v>19</v>
      </c>
      <c r="CB10" s="58" t="s">
        <v>18</v>
      </c>
      <c r="CC10" s="59" t="s">
        <v>19</v>
      </c>
      <c r="CD10" s="57" t="s">
        <v>18</v>
      </c>
      <c r="CE10" s="58" t="s">
        <v>19</v>
      </c>
      <c r="CF10" s="58" t="s">
        <v>18</v>
      </c>
      <c r="CG10" s="58" t="s">
        <v>19</v>
      </c>
      <c r="CH10" s="58" t="s">
        <v>18</v>
      </c>
      <c r="CI10" s="58" t="s">
        <v>19</v>
      </c>
      <c r="CJ10" s="58" t="s">
        <v>18</v>
      </c>
      <c r="CK10" s="59" t="s">
        <v>19</v>
      </c>
      <c r="CL10" s="57" t="s">
        <v>18</v>
      </c>
      <c r="CM10" s="58" t="s">
        <v>19</v>
      </c>
      <c r="CN10" s="58" t="s">
        <v>18</v>
      </c>
      <c r="CO10" s="58" t="s">
        <v>19</v>
      </c>
      <c r="CP10" s="58" t="s">
        <v>18</v>
      </c>
      <c r="CQ10" s="58" t="s">
        <v>19</v>
      </c>
      <c r="CR10" s="58" t="s">
        <v>18</v>
      </c>
      <c r="CS10" s="59" t="s">
        <v>19</v>
      </c>
      <c r="CT10" s="57" t="s">
        <v>18</v>
      </c>
      <c r="CU10" s="58" t="s">
        <v>19</v>
      </c>
      <c r="CV10" s="58" t="s">
        <v>18</v>
      </c>
      <c r="CW10" s="58" t="s">
        <v>19</v>
      </c>
      <c r="CX10" s="58" t="s">
        <v>18</v>
      </c>
      <c r="CY10" s="58" t="s">
        <v>19</v>
      </c>
      <c r="CZ10" s="58" t="s">
        <v>18</v>
      </c>
      <c r="DA10" s="59" t="s">
        <v>19</v>
      </c>
      <c r="DB10" s="60" t="s">
        <v>18</v>
      </c>
      <c r="DC10" s="58" t="s">
        <v>19</v>
      </c>
      <c r="DD10" s="59" t="s">
        <v>20</v>
      </c>
    </row>
    <row r="11" spans="2:108" ht="15.75" customHeight="1" x14ac:dyDescent="0.2">
      <c r="B11" s="63"/>
      <c r="C11" s="64"/>
      <c r="D11" s="64"/>
      <c r="E11" s="64"/>
      <c r="F11" s="64"/>
      <c r="G11" s="64"/>
      <c r="H11" s="64"/>
      <c r="I11" s="64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5"/>
      <c r="DC11" s="65"/>
      <c r="DD11" s="71"/>
    </row>
    <row r="12" spans="2:108" ht="71.25" customHeight="1" x14ac:dyDescent="0.2">
      <c r="B12" s="91" t="s">
        <v>53</v>
      </c>
      <c r="C12" s="342" t="s">
        <v>97</v>
      </c>
      <c r="D12" s="343"/>
      <c r="E12" s="343"/>
      <c r="F12" s="343"/>
      <c r="G12" s="344"/>
      <c r="H12" s="40" t="s">
        <v>133</v>
      </c>
      <c r="I12" s="120" t="s">
        <v>37</v>
      </c>
      <c r="J12" s="44"/>
      <c r="K12" s="27"/>
      <c r="L12" s="27"/>
      <c r="M12" s="27"/>
      <c r="N12" s="27"/>
      <c r="O12" s="27"/>
      <c r="P12" s="27"/>
      <c r="Q12" s="27"/>
      <c r="R12" s="44"/>
      <c r="S12" s="27"/>
      <c r="T12" s="27"/>
      <c r="U12" s="27"/>
      <c r="V12" s="27"/>
      <c r="W12" s="27"/>
      <c r="X12" s="27"/>
      <c r="Y12" s="27"/>
      <c r="Z12" s="44"/>
      <c r="AA12" s="27"/>
      <c r="AB12" s="27"/>
      <c r="AC12" s="27"/>
      <c r="AD12" s="27"/>
      <c r="AE12" s="27"/>
      <c r="AF12" s="27"/>
      <c r="AG12" s="28"/>
      <c r="AH12" s="26"/>
      <c r="AI12" s="27"/>
      <c r="AJ12" s="27"/>
      <c r="AK12" s="27"/>
      <c r="AL12" s="27"/>
      <c r="AM12" s="27"/>
      <c r="AN12" s="27"/>
      <c r="AO12" s="28"/>
      <c r="AP12" s="26"/>
      <c r="AQ12" s="27"/>
      <c r="AR12" s="27" t="s">
        <v>18</v>
      </c>
      <c r="AS12" s="27"/>
      <c r="AT12" s="27"/>
      <c r="AU12" s="27"/>
      <c r="AV12" s="27"/>
      <c r="AW12" s="28"/>
      <c r="AX12" s="26"/>
      <c r="AY12" s="27"/>
      <c r="AZ12" s="27"/>
      <c r="BA12" s="27"/>
      <c r="BB12" s="27"/>
      <c r="BC12" s="27"/>
      <c r="BD12" s="27"/>
      <c r="BE12" s="28"/>
      <c r="BF12" s="26"/>
      <c r="BG12" s="27"/>
      <c r="BH12" s="27"/>
      <c r="BI12" s="27"/>
      <c r="BJ12" s="27"/>
      <c r="BK12" s="27"/>
      <c r="BL12" s="27"/>
      <c r="BM12" s="28"/>
      <c r="BN12" s="26"/>
      <c r="BO12" s="27"/>
      <c r="BP12" s="27"/>
      <c r="BQ12" s="27"/>
      <c r="BR12" s="27" t="s">
        <v>18</v>
      </c>
      <c r="BS12" s="27"/>
      <c r="BT12" s="27"/>
      <c r="BU12" s="28"/>
      <c r="BV12" s="26"/>
      <c r="BW12" s="27"/>
      <c r="BX12" s="27"/>
      <c r="BY12" s="27"/>
      <c r="BZ12" s="27"/>
      <c r="CA12" s="27"/>
      <c r="CB12" s="27"/>
      <c r="CC12" s="28"/>
      <c r="CD12" s="26"/>
      <c r="CE12" s="27"/>
      <c r="CF12" s="27"/>
      <c r="CG12" s="27"/>
      <c r="CH12" s="27"/>
      <c r="CI12" s="27"/>
      <c r="CJ12" s="27"/>
      <c r="CK12" s="28"/>
      <c r="CL12" s="26"/>
      <c r="CM12" s="27"/>
      <c r="CN12" s="27"/>
      <c r="CO12" s="27"/>
      <c r="CP12" s="27" t="s">
        <v>18</v>
      </c>
      <c r="CQ12" s="27"/>
      <c r="CR12" s="27"/>
      <c r="CS12" s="28"/>
      <c r="CT12" s="26"/>
      <c r="CU12" s="27"/>
      <c r="CV12" s="27"/>
      <c r="CW12" s="27"/>
      <c r="CX12" s="27"/>
      <c r="CY12" s="27"/>
      <c r="CZ12" s="27"/>
      <c r="DA12" s="28"/>
      <c r="DB12" s="92">
        <v>3</v>
      </c>
      <c r="DC12" s="93">
        <v>0</v>
      </c>
      <c r="DD12" s="94">
        <f>DC12/DB12</f>
        <v>0</v>
      </c>
    </row>
    <row r="13" spans="2:108" ht="15" customHeight="1" x14ac:dyDescent="0.2">
      <c r="B13" s="95"/>
      <c r="C13" s="40"/>
      <c r="D13" s="40"/>
      <c r="E13" s="37"/>
      <c r="F13" s="37"/>
      <c r="G13" s="37"/>
      <c r="H13" s="37"/>
      <c r="I13" s="41"/>
      <c r="J13" s="13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32"/>
      <c r="DC13" s="32"/>
      <c r="DD13" s="96"/>
    </row>
    <row r="14" spans="2:108" ht="54.75" customHeight="1" x14ac:dyDescent="0.2">
      <c r="B14" s="504" t="s">
        <v>51</v>
      </c>
      <c r="C14" s="491" t="s">
        <v>137</v>
      </c>
      <c r="D14" s="492"/>
      <c r="E14" s="492"/>
      <c r="F14" s="492"/>
      <c r="G14" s="492"/>
      <c r="H14" s="40" t="s">
        <v>170</v>
      </c>
      <c r="I14" s="120" t="s">
        <v>2</v>
      </c>
      <c r="J14" s="44"/>
      <c r="K14" s="27"/>
      <c r="L14" s="27"/>
      <c r="M14" s="27"/>
      <c r="N14" s="27"/>
      <c r="O14" s="27"/>
      <c r="P14" s="27"/>
      <c r="Q14" s="27"/>
      <c r="R14" s="44"/>
      <c r="S14" s="27"/>
      <c r="T14" s="27"/>
      <c r="U14" s="27"/>
      <c r="V14" s="27"/>
      <c r="W14" s="27"/>
      <c r="X14" s="27"/>
      <c r="Y14" s="27"/>
      <c r="Z14" s="44"/>
      <c r="AA14" s="27"/>
      <c r="AB14" s="27"/>
      <c r="AC14" s="27"/>
      <c r="AD14" s="27" t="s">
        <v>32</v>
      </c>
      <c r="AE14" s="27"/>
      <c r="AF14" s="27"/>
      <c r="AG14" s="28"/>
      <c r="AH14" s="26"/>
      <c r="AI14" s="27"/>
      <c r="AJ14" s="27"/>
      <c r="AK14" s="27"/>
      <c r="AL14" s="27"/>
      <c r="AM14" s="27"/>
      <c r="AN14" s="27"/>
      <c r="AO14" s="28"/>
      <c r="AP14" s="26"/>
      <c r="AQ14" s="27"/>
      <c r="AR14" s="27"/>
      <c r="AS14" s="27"/>
      <c r="AT14" s="27"/>
      <c r="AU14" s="27"/>
      <c r="AV14" s="27"/>
      <c r="AW14" s="28"/>
      <c r="AX14" s="26"/>
      <c r="AY14" s="27"/>
      <c r="AZ14" s="27"/>
      <c r="BA14" s="27"/>
      <c r="BB14" s="27"/>
      <c r="BC14" s="27"/>
      <c r="BD14" s="27"/>
      <c r="BE14" s="28"/>
      <c r="BF14" s="26"/>
      <c r="BG14" s="27"/>
      <c r="BH14" s="27"/>
      <c r="BI14" s="27"/>
      <c r="BJ14" s="27"/>
      <c r="BK14" s="27"/>
      <c r="BL14" s="27"/>
      <c r="BM14" s="127"/>
      <c r="BN14" s="26"/>
      <c r="BO14" s="27"/>
      <c r="BP14" s="27"/>
      <c r="BQ14" s="27"/>
      <c r="BR14" s="27"/>
      <c r="BS14" s="27"/>
      <c r="BT14" s="27"/>
      <c r="BU14" s="28"/>
      <c r="BV14" s="26"/>
      <c r="BW14" s="27"/>
      <c r="BX14" s="27"/>
      <c r="BY14" s="27"/>
      <c r="BZ14" s="27"/>
      <c r="CA14" s="27"/>
      <c r="CB14" s="27"/>
      <c r="CC14" s="28"/>
      <c r="CD14" s="26"/>
      <c r="CE14" s="27"/>
      <c r="CF14" s="27"/>
      <c r="CG14" s="27"/>
      <c r="CH14" s="27"/>
      <c r="CI14" s="27"/>
      <c r="CJ14" s="27"/>
      <c r="CK14" s="28"/>
      <c r="CL14" s="26"/>
      <c r="CM14" s="27"/>
      <c r="CN14" s="27"/>
      <c r="CO14" s="27"/>
      <c r="CP14" s="27"/>
      <c r="CQ14" s="27"/>
      <c r="CR14" s="27"/>
      <c r="CS14" s="28"/>
      <c r="CT14" s="26"/>
      <c r="CU14" s="27"/>
      <c r="CV14" s="27"/>
      <c r="CW14" s="27"/>
      <c r="CX14" s="27"/>
      <c r="CY14" s="27"/>
      <c r="CZ14" s="27"/>
      <c r="DA14" s="28"/>
      <c r="DB14" s="92">
        <v>1</v>
      </c>
      <c r="DC14" s="93">
        <v>0</v>
      </c>
      <c r="DD14" s="71">
        <f>DC14/DB14</f>
        <v>0</v>
      </c>
    </row>
    <row r="15" spans="2:108" ht="39" customHeight="1" x14ac:dyDescent="0.2">
      <c r="B15" s="505"/>
      <c r="C15" s="491" t="s">
        <v>164</v>
      </c>
      <c r="D15" s="492"/>
      <c r="E15" s="492"/>
      <c r="F15" s="492"/>
      <c r="G15" s="493"/>
      <c r="H15" s="120" t="s">
        <v>187</v>
      </c>
      <c r="I15" s="120" t="s">
        <v>2</v>
      </c>
      <c r="J15" s="44"/>
      <c r="K15" s="27"/>
      <c r="L15" s="27"/>
      <c r="M15" s="27"/>
      <c r="N15" s="27"/>
      <c r="O15" s="27"/>
      <c r="P15" s="27"/>
      <c r="Q15" s="27"/>
      <c r="R15" s="44"/>
      <c r="S15" s="27"/>
      <c r="T15" s="27"/>
      <c r="U15" s="27"/>
      <c r="V15" s="27"/>
      <c r="W15" s="27"/>
      <c r="X15" s="27"/>
      <c r="Y15" s="27"/>
      <c r="Z15" s="27" t="s">
        <v>32</v>
      </c>
      <c r="AA15" s="27"/>
      <c r="AB15" s="27"/>
      <c r="AC15" s="27"/>
      <c r="AD15" s="27"/>
      <c r="AE15" s="27"/>
      <c r="AF15" s="27"/>
      <c r="AG15" s="28"/>
      <c r="AH15" s="26"/>
      <c r="AI15" s="27"/>
      <c r="AJ15" s="27"/>
      <c r="AK15" s="27"/>
      <c r="AL15" s="27"/>
      <c r="AM15" s="27"/>
      <c r="AN15" s="27"/>
      <c r="AO15" s="28"/>
      <c r="AP15" s="26"/>
      <c r="AQ15" s="27"/>
      <c r="AR15" s="27"/>
      <c r="AS15" s="27"/>
      <c r="AT15" s="27"/>
      <c r="AU15" s="27"/>
      <c r="AV15" s="27"/>
      <c r="AW15" s="28"/>
      <c r="AX15" s="26"/>
      <c r="AY15" s="27"/>
      <c r="AZ15" s="27"/>
      <c r="BA15" s="27"/>
      <c r="BB15" s="27"/>
      <c r="BC15" s="27"/>
      <c r="BD15" s="27"/>
      <c r="BE15" s="28"/>
      <c r="BF15" s="26"/>
      <c r="BG15" s="27"/>
      <c r="BH15" s="27"/>
      <c r="BI15" s="27"/>
      <c r="BJ15" s="27"/>
      <c r="BK15" s="27"/>
      <c r="BL15" s="27"/>
      <c r="BM15" s="127"/>
      <c r="BN15" s="26"/>
      <c r="BO15" s="27"/>
      <c r="BP15" s="27"/>
      <c r="BQ15" s="27"/>
      <c r="BR15" s="27"/>
      <c r="BS15" s="27"/>
      <c r="BT15" s="27"/>
      <c r="BU15" s="28"/>
      <c r="BV15" s="26"/>
      <c r="BW15" s="27"/>
      <c r="BX15" s="27"/>
      <c r="BY15" s="27"/>
      <c r="BZ15" s="27"/>
      <c r="CA15" s="27"/>
      <c r="CB15" s="27"/>
      <c r="CC15" s="28"/>
      <c r="CD15" s="26"/>
      <c r="CE15" s="27"/>
      <c r="CF15" s="27"/>
      <c r="CG15" s="27"/>
      <c r="CH15" s="27"/>
      <c r="CI15" s="27"/>
      <c r="CJ15" s="27"/>
      <c r="CK15" s="28"/>
      <c r="CL15" s="26"/>
      <c r="CM15" s="27"/>
      <c r="CN15" s="27"/>
      <c r="CO15" s="27"/>
      <c r="CP15" s="27"/>
      <c r="CQ15" s="27"/>
      <c r="CR15" s="27"/>
      <c r="CS15" s="28"/>
      <c r="CT15" s="26"/>
      <c r="CU15" s="27"/>
      <c r="CV15" s="27"/>
      <c r="CW15" s="27"/>
      <c r="CX15" s="27"/>
      <c r="CY15" s="27"/>
      <c r="CZ15" s="27"/>
      <c r="DA15" s="28"/>
      <c r="DB15" s="92">
        <v>1</v>
      </c>
      <c r="DC15" s="93">
        <v>0</v>
      </c>
      <c r="DD15" s="71">
        <f t="shared" ref="DD15:DD20" si="0">DC15/DB15</f>
        <v>0</v>
      </c>
    </row>
    <row r="16" spans="2:108" ht="48" customHeight="1" x14ac:dyDescent="0.2">
      <c r="B16" s="505"/>
      <c r="C16" s="491" t="s">
        <v>96</v>
      </c>
      <c r="D16" s="492"/>
      <c r="E16" s="492"/>
      <c r="F16" s="492"/>
      <c r="G16" s="493"/>
      <c r="H16" s="120" t="s">
        <v>169</v>
      </c>
      <c r="I16" s="184" t="s">
        <v>2</v>
      </c>
      <c r="J16" s="44"/>
      <c r="K16" s="27"/>
      <c r="L16" s="27"/>
      <c r="M16" s="27"/>
      <c r="N16" s="27"/>
      <c r="O16" s="27"/>
      <c r="P16" s="27"/>
      <c r="Q16" s="27"/>
      <c r="R16" s="44"/>
      <c r="S16" s="27"/>
      <c r="T16" s="27"/>
      <c r="U16" s="27"/>
      <c r="V16" s="27"/>
      <c r="W16" s="27"/>
      <c r="X16" s="27"/>
      <c r="Y16" s="27"/>
      <c r="Z16" s="44"/>
      <c r="AA16" s="27"/>
      <c r="AB16" s="27"/>
      <c r="AC16" s="27"/>
      <c r="AD16" s="27"/>
      <c r="AE16" s="27"/>
      <c r="AF16" s="27"/>
      <c r="AG16" s="28"/>
      <c r="AH16" s="26"/>
      <c r="AI16" s="27"/>
      <c r="AJ16" s="27" t="s">
        <v>32</v>
      </c>
      <c r="AK16" s="27"/>
      <c r="AL16" s="27"/>
      <c r="AM16" s="27"/>
      <c r="AN16" s="27"/>
      <c r="AO16" s="28"/>
      <c r="AP16" s="26"/>
      <c r="AQ16" s="27"/>
      <c r="AR16" s="27"/>
      <c r="AS16" s="27"/>
      <c r="AT16" s="27"/>
      <c r="AU16" s="27"/>
      <c r="AV16" s="27"/>
      <c r="AW16" s="28"/>
      <c r="AX16" s="26"/>
      <c r="AY16" s="27"/>
      <c r="AZ16" s="27"/>
      <c r="BA16" s="27"/>
      <c r="BB16" s="27"/>
      <c r="BC16" s="27"/>
      <c r="BD16" s="27"/>
      <c r="BE16" s="28"/>
      <c r="BF16" s="26"/>
      <c r="BG16" s="27"/>
      <c r="BH16" s="27"/>
      <c r="BI16" s="27"/>
      <c r="BJ16" s="27"/>
      <c r="BK16" s="27"/>
      <c r="BL16" s="27"/>
      <c r="BM16" s="127"/>
      <c r="BN16" s="26"/>
      <c r="BO16" s="27"/>
      <c r="BP16" s="27"/>
      <c r="BQ16" s="27"/>
      <c r="BR16" s="27"/>
      <c r="BS16" s="27"/>
      <c r="BT16" s="27"/>
      <c r="BU16" s="28"/>
      <c r="BV16" s="26"/>
      <c r="BW16" s="27"/>
      <c r="BX16" s="27"/>
      <c r="BY16" s="27"/>
      <c r="BZ16" s="27"/>
      <c r="CA16" s="27"/>
      <c r="CB16" s="27"/>
      <c r="CC16" s="28"/>
      <c r="CD16" s="26"/>
      <c r="CE16" s="27"/>
      <c r="CF16" s="27"/>
      <c r="CG16" s="27"/>
      <c r="CH16" s="27"/>
      <c r="CI16" s="27"/>
      <c r="CJ16" s="27"/>
      <c r="CK16" s="28"/>
      <c r="CL16" s="26"/>
      <c r="CM16" s="27"/>
      <c r="CN16" s="27"/>
      <c r="CO16" s="27"/>
      <c r="CP16" s="27"/>
      <c r="CQ16" s="27"/>
      <c r="CR16" s="27"/>
      <c r="CS16" s="28"/>
      <c r="CT16" s="26"/>
      <c r="CU16" s="27"/>
      <c r="CV16" s="27"/>
      <c r="CW16" s="27"/>
      <c r="CX16" s="27"/>
      <c r="CY16" s="27"/>
      <c r="CZ16" s="27"/>
      <c r="DA16" s="28"/>
      <c r="DB16" s="92">
        <v>1</v>
      </c>
      <c r="DC16" s="93">
        <v>0</v>
      </c>
      <c r="DD16" s="71">
        <f t="shared" si="0"/>
        <v>0</v>
      </c>
    </row>
    <row r="17" spans="2:108" ht="52.5" customHeight="1" x14ac:dyDescent="0.2">
      <c r="B17" s="505"/>
      <c r="C17" s="508" t="s">
        <v>39</v>
      </c>
      <c r="D17" s="509"/>
      <c r="E17" s="509"/>
      <c r="F17" s="509"/>
      <c r="G17" s="510"/>
      <c r="H17" s="136" t="s">
        <v>168</v>
      </c>
      <c r="I17" s="120" t="s">
        <v>2</v>
      </c>
      <c r="J17" s="44"/>
      <c r="K17" s="27"/>
      <c r="L17" s="27"/>
      <c r="M17" s="27"/>
      <c r="N17" s="27"/>
      <c r="O17" s="27"/>
      <c r="P17" s="27"/>
      <c r="Q17" s="27"/>
      <c r="R17" s="44"/>
      <c r="S17" s="27"/>
      <c r="T17" s="27"/>
      <c r="U17" s="27"/>
      <c r="V17" s="27"/>
      <c r="W17" s="27"/>
      <c r="X17" s="27"/>
      <c r="Y17" s="27"/>
      <c r="Z17" s="44"/>
      <c r="AA17" s="27"/>
      <c r="AB17" s="27"/>
      <c r="AC17" s="27"/>
      <c r="AD17" s="27"/>
      <c r="AE17" s="27"/>
      <c r="AF17" s="27"/>
      <c r="AG17" s="28"/>
      <c r="AH17" s="26"/>
      <c r="AI17" s="27"/>
      <c r="AJ17" s="27"/>
      <c r="AK17" s="27"/>
      <c r="AL17" s="27"/>
      <c r="AM17" s="27"/>
      <c r="AN17" s="27" t="s">
        <v>18</v>
      </c>
      <c r="AO17" s="28"/>
      <c r="AP17" s="26"/>
      <c r="AQ17" s="27"/>
      <c r="AR17" s="27"/>
      <c r="AS17" s="27"/>
      <c r="AT17" s="27"/>
      <c r="AU17" s="27"/>
      <c r="AV17" s="27"/>
      <c r="AW17" s="28"/>
      <c r="AX17" s="26"/>
      <c r="AY17" s="27"/>
      <c r="AZ17" s="27"/>
      <c r="BA17" s="27"/>
      <c r="BB17" s="27"/>
      <c r="BC17" s="27"/>
      <c r="BD17" s="27"/>
      <c r="BE17" s="28"/>
      <c r="BF17" s="26"/>
      <c r="BG17" s="27"/>
      <c r="BH17" s="27"/>
      <c r="BI17" s="27"/>
      <c r="BJ17" s="27"/>
      <c r="BK17" s="27"/>
      <c r="BL17" s="27"/>
      <c r="BM17" s="28"/>
      <c r="BN17" s="26"/>
      <c r="BO17" s="27"/>
      <c r="BP17" s="27"/>
      <c r="BQ17" s="27"/>
      <c r="BR17" s="27"/>
      <c r="BS17" s="27"/>
      <c r="BT17" s="27"/>
      <c r="BU17" s="28"/>
      <c r="BV17" s="26"/>
      <c r="BW17" s="27"/>
      <c r="BX17" s="27"/>
      <c r="BY17" s="27"/>
      <c r="BZ17" s="27"/>
      <c r="CA17" s="27"/>
      <c r="CB17" s="27"/>
      <c r="CC17" s="28"/>
      <c r="CD17" s="26"/>
      <c r="CE17" s="27"/>
      <c r="CF17" s="27"/>
      <c r="CG17" s="27"/>
      <c r="CH17" s="27"/>
      <c r="CI17" s="27"/>
      <c r="CJ17" s="27" t="s">
        <v>18</v>
      </c>
      <c r="CK17" s="28"/>
      <c r="CL17" s="26"/>
      <c r="CM17" s="27"/>
      <c r="CN17" s="27"/>
      <c r="CO17" s="27"/>
      <c r="CP17" s="27"/>
      <c r="CQ17" s="27"/>
      <c r="CR17" s="27"/>
      <c r="CS17" s="28"/>
      <c r="CT17" s="26"/>
      <c r="CU17" s="27"/>
      <c r="CV17" s="27"/>
      <c r="CW17" s="27"/>
      <c r="CX17" s="27"/>
      <c r="CY17" s="27"/>
      <c r="CZ17" s="27"/>
      <c r="DA17" s="28"/>
      <c r="DB17" s="92">
        <v>2</v>
      </c>
      <c r="DC17" s="93">
        <v>0</v>
      </c>
      <c r="DD17" s="71">
        <f t="shared" si="0"/>
        <v>0</v>
      </c>
    </row>
    <row r="18" spans="2:108" ht="53" customHeight="1" x14ac:dyDescent="0.2">
      <c r="B18" s="505"/>
      <c r="C18" s="494" t="s">
        <v>134</v>
      </c>
      <c r="D18" s="494"/>
      <c r="E18" s="494"/>
      <c r="F18" s="494"/>
      <c r="G18" s="494"/>
      <c r="H18" s="124" t="s">
        <v>87</v>
      </c>
      <c r="I18" s="25" t="s">
        <v>92</v>
      </c>
      <c r="J18" s="26"/>
      <c r="K18" s="27"/>
      <c r="L18" s="27"/>
      <c r="M18" s="27"/>
      <c r="N18" s="27"/>
      <c r="O18" s="27"/>
      <c r="P18" s="27"/>
      <c r="Q18" s="28"/>
      <c r="R18" s="26"/>
      <c r="S18" s="27"/>
      <c r="T18" s="27"/>
      <c r="U18" s="27"/>
      <c r="V18" s="27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8"/>
      <c r="AH18" s="26"/>
      <c r="AI18" s="27"/>
      <c r="AJ18" s="124" t="s">
        <v>32</v>
      </c>
      <c r="AK18" s="27"/>
      <c r="AL18" s="27"/>
      <c r="AM18" s="27"/>
      <c r="AN18" s="27"/>
      <c r="AO18" s="28"/>
      <c r="AP18" s="26"/>
      <c r="AQ18" s="27"/>
      <c r="AR18" s="27"/>
      <c r="AS18" s="27"/>
      <c r="AT18" s="27"/>
      <c r="AU18" s="27"/>
      <c r="AV18" s="27"/>
      <c r="AW18" s="28"/>
      <c r="AX18" s="26"/>
      <c r="AY18" s="27"/>
      <c r="AZ18" s="27"/>
      <c r="BA18" s="27"/>
      <c r="BB18" s="27"/>
      <c r="BC18" s="27"/>
      <c r="BD18" s="27"/>
      <c r="BE18" s="28"/>
      <c r="BF18" s="26"/>
      <c r="BG18" s="27"/>
      <c r="BH18" s="27"/>
      <c r="BI18" s="27"/>
      <c r="BJ18" s="27"/>
      <c r="BK18" s="27"/>
      <c r="BL18" s="27"/>
      <c r="BM18" s="28"/>
      <c r="BN18" s="26"/>
      <c r="BO18" s="27"/>
      <c r="BP18" s="27"/>
      <c r="BQ18" s="27"/>
      <c r="BR18" s="27"/>
      <c r="BS18" s="27"/>
      <c r="BT18" s="27"/>
      <c r="BU18" s="28"/>
      <c r="BV18" s="26"/>
      <c r="BW18" s="27"/>
      <c r="BX18" s="27"/>
      <c r="BY18" s="27"/>
      <c r="BZ18" s="27"/>
      <c r="CA18" s="27"/>
      <c r="CB18" s="27"/>
      <c r="CC18" s="28"/>
      <c r="CD18" s="26"/>
      <c r="CE18" s="27"/>
      <c r="CF18" s="27"/>
      <c r="CG18" s="27"/>
      <c r="CH18" s="27"/>
      <c r="CI18" s="27"/>
      <c r="CJ18" s="27"/>
      <c r="CK18" s="28"/>
      <c r="CL18" s="26"/>
      <c r="CM18" s="27"/>
      <c r="CN18" s="27"/>
      <c r="CO18" s="27"/>
      <c r="CP18" s="27"/>
      <c r="CQ18" s="27"/>
      <c r="CR18" s="27"/>
      <c r="CS18" s="28"/>
      <c r="CT18" s="26"/>
      <c r="CU18" s="27"/>
      <c r="CV18" s="27"/>
      <c r="CW18" s="27"/>
      <c r="CX18" s="27"/>
      <c r="CY18" s="27"/>
      <c r="CZ18" s="27"/>
      <c r="DA18" s="28"/>
      <c r="DB18" s="92">
        <v>1</v>
      </c>
      <c r="DC18" s="93">
        <v>0</v>
      </c>
      <c r="DD18" s="71">
        <f t="shared" si="0"/>
        <v>0</v>
      </c>
    </row>
    <row r="19" spans="2:108" s="76" customFormat="1" ht="43" customHeight="1" x14ac:dyDescent="0.15">
      <c r="B19" s="505"/>
      <c r="C19" s="495" t="s">
        <v>165</v>
      </c>
      <c r="D19" s="495"/>
      <c r="E19" s="495"/>
      <c r="F19" s="495"/>
      <c r="G19" s="495"/>
      <c r="H19" s="292" t="s">
        <v>167</v>
      </c>
      <c r="I19" s="124" t="s">
        <v>2</v>
      </c>
      <c r="J19" s="44"/>
      <c r="K19" s="27"/>
      <c r="L19" s="27"/>
      <c r="M19" s="27"/>
      <c r="N19" s="27"/>
      <c r="O19" s="27"/>
      <c r="P19" s="27"/>
      <c r="Q19" s="28"/>
      <c r="R19" s="26"/>
      <c r="S19" s="27"/>
      <c r="T19" s="27"/>
      <c r="U19" s="27"/>
      <c r="V19" s="27"/>
      <c r="W19" s="27"/>
      <c r="X19" s="27"/>
      <c r="Y19" s="28"/>
      <c r="Z19" s="26"/>
      <c r="AA19" s="27"/>
      <c r="AB19" s="27"/>
      <c r="AC19" s="27"/>
      <c r="AD19" s="27"/>
      <c r="AE19" s="27"/>
      <c r="AF19" s="27"/>
      <c r="AG19" s="28"/>
      <c r="AH19" s="26"/>
      <c r="AI19" s="27"/>
      <c r="AJ19" s="26"/>
      <c r="AK19" s="27"/>
      <c r="AL19" s="124" t="s">
        <v>32</v>
      </c>
      <c r="AM19" s="26"/>
      <c r="AN19" s="26"/>
      <c r="AO19" s="28"/>
      <c r="AP19" s="26"/>
      <c r="AQ19" s="27"/>
      <c r="AR19" s="27"/>
      <c r="AS19" s="27"/>
      <c r="AT19" s="27"/>
      <c r="AU19" s="27"/>
      <c r="AV19" s="27"/>
      <c r="AW19" s="28"/>
      <c r="AX19" s="26"/>
      <c r="AY19" s="27"/>
      <c r="AZ19" s="27"/>
      <c r="BA19" s="27"/>
      <c r="BB19" s="27"/>
      <c r="BC19" s="27"/>
      <c r="BD19" s="27"/>
      <c r="BE19" s="28"/>
      <c r="BF19" s="26"/>
      <c r="BG19" s="27"/>
      <c r="BH19" s="27"/>
      <c r="BI19" s="27"/>
      <c r="BJ19" s="27"/>
      <c r="BK19" s="27"/>
      <c r="BL19" s="27"/>
      <c r="BM19" s="28"/>
      <c r="BN19" s="26"/>
      <c r="BO19" s="27"/>
      <c r="BP19" s="27"/>
      <c r="BQ19" s="27"/>
      <c r="BR19" s="27"/>
      <c r="BS19" s="27"/>
      <c r="BT19" s="27"/>
      <c r="BU19" s="28"/>
      <c r="BV19" s="26"/>
      <c r="BW19" s="27"/>
      <c r="BX19" s="27"/>
      <c r="BY19" s="27"/>
      <c r="BZ19" s="27"/>
      <c r="CA19" s="27"/>
      <c r="CB19" s="27"/>
      <c r="CC19" s="28"/>
      <c r="CD19" s="26"/>
      <c r="CE19" s="27"/>
      <c r="CF19" s="27"/>
      <c r="CG19" s="27"/>
      <c r="CH19" s="27"/>
      <c r="CI19" s="27"/>
      <c r="CJ19" s="27"/>
      <c r="CK19" s="28"/>
      <c r="CL19" s="26"/>
      <c r="CM19" s="27"/>
      <c r="CN19" s="27"/>
      <c r="CO19" s="27"/>
      <c r="CP19" s="27"/>
      <c r="CQ19" s="27"/>
      <c r="CR19" s="27"/>
      <c r="CS19" s="28"/>
      <c r="CT19" s="26"/>
      <c r="CU19" s="27"/>
      <c r="CV19" s="27"/>
      <c r="CW19" s="27"/>
      <c r="CX19" s="27"/>
      <c r="CY19" s="27"/>
      <c r="CZ19" s="27"/>
      <c r="DA19" s="28"/>
      <c r="DB19" s="92">
        <v>1</v>
      </c>
      <c r="DC19" s="93">
        <v>0</v>
      </c>
      <c r="DD19" s="71">
        <f t="shared" si="0"/>
        <v>0</v>
      </c>
    </row>
    <row r="20" spans="2:108" ht="52" customHeight="1" thickBot="1" x14ac:dyDescent="0.25">
      <c r="B20" s="505"/>
      <c r="C20" s="496" t="s">
        <v>35</v>
      </c>
      <c r="D20" s="497"/>
      <c r="E20" s="497"/>
      <c r="F20" s="497"/>
      <c r="G20" s="497"/>
      <c r="H20" s="136" t="s">
        <v>166</v>
      </c>
      <c r="I20" s="235" t="s">
        <v>2</v>
      </c>
      <c r="J20" s="236"/>
      <c r="K20" s="237"/>
      <c r="L20" s="237"/>
      <c r="M20" s="237"/>
      <c r="N20" s="237"/>
      <c r="O20" s="237"/>
      <c r="P20" s="237"/>
      <c r="Q20" s="237"/>
      <c r="R20" s="236"/>
      <c r="S20" s="237"/>
      <c r="T20" s="237"/>
      <c r="U20" s="237"/>
      <c r="V20" s="237"/>
      <c r="W20" s="237"/>
      <c r="X20" s="127" t="s">
        <v>32</v>
      </c>
      <c r="Y20" s="238"/>
      <c r="Z20" s="236"/>
      <c r="AA20" s="237"/>
      <c r="AB20" s="237"/>
      <c r="AC20" s="237"/>
      <c r="AD20" s="237"/>
      <c r="AE20" s="237"/>
      <c r="AF20" s="237" t="s">
        <v>32</v>
      </c>
      <c r="AG20" s="127"/>
      <c r="AH20" s="238"/>
      <c r="AI20" s="237"/>
      <c r="AJ20" s="237"/>
      <c r="AK20" s="237"/>
      <c r="AL20" s="237"/>
      <c r="AM20" s="237"/>
      <c r="AN20" s="237" t="s">
        <v>32</v>
      </c>
      <c r="AO20" s="127"/>
      <c r="AP20" s="238"/>
      <c r="AQ20" s="237"/>
      <c r="AR20" s="237"/>
      <c r="AS20" s="237"/>
      <c r="AT20" s="237"/>
      <c r="AU20" s="237"/>
      <c r="AV20" s="237" t="s">
        <v>32</v>
      </c>
      <c r="AW20" s="127"/>
      <c r="AX20" s="238"/>
      <c r="AY20" s="237"/>
      <c r="AZ20" s="237"/>
      <c r="BA20" s="237"/>
      <c r="BB20" s="237"/>
      <c r="BC20" s="237"/>
      <c r="BD20" s="237" t="s">
        <v>32</v>
      </c>
      <c r="BE20" s="127"/>
      <c r="BF20" s="238"/>
      <c r="BG20" s="237"/>
      <c r="BH20" s="237"/>
      <c r="BI20" s="237"/>
      <c r="BJ20" s="237"/>
      <c r="BK20" s="237"/>
      <c r="BL20" s="237" t="s">
        <v>32</v>
      </c>
      <c r="BM20" s="127"/>
      <c r="BN20" s="238"/>
      <c r="BO20" s="237"/>
      <c r="BP20" s="237"/>
      <c r="BQ20" s="237"/>
      <c r="BR20" s="237"/>
      <c r="BS20" s="237"/>
      <c r="BT20" s="237" t="s">
        <v>32</v>
      </c>
      <c r="BU20" s="127"/>
      <c r="BV20" s="238"/>
      <c r="BW20" s="237"/>
      <c r="BX20" s="237"/>
      <c r="BY20" s="237"/>
      <c r="BZ20" s="237"/>
      <c r="CA20" s="237"/>
      <c r="CB20" s="237" t="s">
        <v>32</v>
      </c>
      <c r="CC20" s="127"/>
      <c r="CD20" s="238"/>
      <c r="CE20" s="237"/>
      <c r="CF20" s="237"/>
      <c r="CG20" s="237"/>
      <c r="CH20" s="237"/>
      <c r="CI20" s="237"/>
      <c r="CJ20" s="237" t="s">
        <v>32</v>
      </c>
      <c r="CK20" s="127"/>
      <c r="CL20" s="238"/>
      <c r="CM20" s="237"/>
      <c r="CN20" s="237"/>
      <c r="CO20" s="237"/>
      <c r="CP20" s="237"/>
      <c r="CQ20" s="237"/>
      <c r="CR20" s="237" t="s">
        <v>32</v>
      </c>
      <c r="CS20" s="127"/>
      <c r="CT20" s="238"/>
      <c r="CU20" s="237"/>
      <c r="CV20" s="237"/>
      <c r="CW20" s="237"/>
      <c r="CX20" s="237"/>
      <c r="CY20" s="237"/>
      <c r="CZ20" s="237" t="s">
        <v>32</v>
      </c>
      <c r="DA20" s="239"/>
      <c r="DB20" s="169">
        <v>11</v>
      </c>
      <c r="DC20" s="169">
        <v>0</v>
      </c>
      <c r="DD20" s="240">
        <f t="shared" si="0"/>
        <v>0</v>
      </c>
    </row>
    <row r="21" spans="2:108" ht="12.75" customHeight="1" thickBot="1" x14ac:dyDescent="0.25">
      <c r="C21" s="272"/>
      <c r="D21" s="273"/>
      <c r="E21" s="273"/>
      <c r="F21" s="273"/>
      <c r="G21" s="273"/>
      <c r="H21" s="273"/>
      <c r="I21" s="274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  <c r="AR21" s="273"/>
      <c r="AS21" s="273"/>
      <c r="AT21" s="273"/>
      <c r="AU21" s="273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273"/>
      <c r="BR21" s="273"/>
      <c r="BS21" s="273"/>
      <c r="BT21" s="273"/>
      <c r="BU21" s="273"/>
      <c r="BV21" s="273"/>
      <c r="BW21" s="273"/>
      <c r="BX21" s="273"/>
      <c r="BY21" s="273"/>
      <c r="BZ21" s="273"/>
      <c r="CA21" s="273"/>
      <c r="CB21" s="273"/>
      <c r="CC21" s="273"/>
      <c r="CD21" s="273"/>
      <c r="CE21" s="273"/>
      <c r="CF21" s="273"/>
      <c r="CG21" s="273"/>
      <c r="CH21" s="273"/>
      <c r="CI21" s="273"/>
      <c r="CJ21" s="273"/>
      <c r="CK21" s="273"/>
      <c r="CL21" s="273"/>
      <c r="CM21" s="273"/>
      <c r="CN21" s="273"/>
      <c r="CO21" s="273"/>
      <c r="CP21" s="273"/>
      <c r="CQ21" s="273"/>
      <c r="CR21" s="273"/>
      <c r="CS21" s="273"/>
      <c r="CT21" s="273"/>
      <c r="CU21" s="273"/>
      <c r="CV21" s="273"/>
      <c r="CW21" s="273"/>
      <c r="CX21" s="273"/>
      <c r="CY21" s="273"/>
      <c r="CZ21" s="273"/>
      <c r="DA21" s="273"/>
      <c r="DB21" s="275">
        <f>SUMA(DB12:DB20)</f>
        <v>21</v>
      </c>
      <c r="DC21" s="275">
        <f>SUMA(DC12:DC20)</f>
        <v>0</v>
      </c>
      <c r="DD21" s="277">
        <f>SUMA(DD12:DD20)</f>
        <v>0</v>
      </c>
    </row>
    <row r="22" spans="2:108" ht="12.75" customHeight="1" x14ac:dyDescent="0.2">
      <c r="I22" s="42"/>
      <c r="DB22" s="42"/>
      <c r="DC22" s="180"/>
      <c r="DD22" s="180"/>
    </row>
    <row r="23" spans="2:108" ht="12.75" customHeight="1" thickBot="1" x14ac:dyDescent="0.25">
      <c r="I23" s="173" t="s">
        <v>114</v>
      </c>
      <c r="J23" s="389" t="s">
        <v>5</v>
      </c>
      <c r="K23" s="390"/>
      <c r="L23" s="390"/>
      <c r="M23" s="390"/>
      <c r="N23" s="390"/>
      <c r="O23" s="390"/>
      <c r="P23" s="390"/>
      <c r="Q23" s="391"/>
      <c r="R23" s="389" t="s">
        <v>6</v>
      </c>
      <c r="S23" s="390"/>
      <c r="T23" s="390"/>
      <c r="U23" s="390"/>
      <c r="V23" s="390"/>
      <c r="W23" s="390"/>
      <c r="X23" s="390"/>
      <c r="Y23" s="391"/>
      <c r="Z23" s="389" t="s">
        <v>7</v>
      </c>
      <c r="AA23" s="390"/>
      <c r="AB23" s="390"/>
      <c r="AC23" s="390"/>
      <c r="AD23" s="390"/>
      <c r="AE23" s="390"/>
      <c r="AF23" s="390"/>
      <c r="AG23" s="391"/>
      <c r="AH23" s="389" t="s">
        <v>8</v>
      </c>
      <c r="AI23" s="390"/>
      <c r="AJ23" s="390"/>
      <c r="AK23" s="390"/>
      <c r="AL23" s="390"/>
      <c r="AM23" s="390"/>
      <c r="AN23" s="390"/>
      <c r="AO23" s="391"/>
      <c r="AP23" s="389" t="s">
        <v>9</v>
      </c>
      <c r="AQ23" s="390"/>
      <c r="AR23" s="390"/>
      <c r="AS23" s="390"/>
      <c r="AT23" s="390"/>
      <c r="AU23" s="390"/>
      <c r="AV23" s="390"/>
      <c r="AW23" s="391"/>
      <c r="AX23" s="389" t="s">
        <v>10</v>
      </c>
      <c r="AY23" s="390"/>
      <c r="AZ23" s="390"/>
      <c r="BA23" s="390"/>
      <c r="BB23" s="390"/>
      <c r="BC23" s="390"/>
      <c r="BD23" s="390"/>
      <c r="BE23" s="391"/>
      <c r="BF23" s="389" t="s">
        <v>11</v>
      </c>
      <c r="BG23" s="390"/>
      <c r="BH23" s="390"/>
      <c r="BI23" s="390"/>
      <c r="BJ23" s="390"/>
      <c r="BK23" s="390"/>
      <c r="BL23" s="390"/>
      <c r="BM23" s="391"/>
      <c r="BN23" s="389" t="s">
        <v>12</v>
      </c>
      <c r="BO23" s="390"/>
      <c r="BP23" s="390"/>
      <c r="BQ23" s="390"/>
      <c r="BR23" s="390"/>
      <c r="BS23" s="390"/>
      <c r="BT23" s="390"/>
      <c r="BU23" s="391"/>
      <c r="BV23" s="389" t="s">
        <v>13</v>
      </c>
      <c r="BW23" s="390"/>
      <c r="BX23" s="390"/>
      <c r="BY23" s="390"/>
      <c r="BZ23" s="390"/>
      <c r="CA23" s="390"/>
      <c r="CB23" s="390"/>
      <c r="CC23" s="391"/>
      <c r="CD23" s="389" t="s">
        <v>14</v>
      </c>
      <c r="CE23" s="390"/>
      <c r="CF23" s="390"/>
      <c r="CG23" s="390"/>
      <c r="CH23" s="390"/>
      <c r="CI23" s="390"/>
      <c r="CJ23" s="390"/>
      <c r="CK23" s="391"/>
      <c r="CL23" s="389" t="s">
        <v>15</v>
      </c>
      <c r="CM23" s="390"/>
      <c r="CN23" s="390"/>
      <c r="CO23" s="390"/>
      <c r="CP23" s="390"/>
      <c r="CQ23" s="390"/>
      <c r="CR23" s="390"/>
      <c r="CS23" s="391"/>
      <c r="CT23" s="389" t="s">
        <v>16</v>
      </c>
      <c r="CU23" s="390"/>
      <c r="CV23" s="390"/>
      <c r="CW23" s="390"/>
      <c r="CX23" s="390"/>
      <c r="CY23" s="390"/>
      <c r="CZ23" s="390"/>
      <c r="DA23" s="391"/>
      <c r="DB23" s="167"/>
      <c r="DC23" s="180"/>
      <c r="DD23" s="182"/>
    </row>
    <row r="24" spans="2:108" ht="12.75" customHeight="1" x14ac:dyDescent="0.2">
      <c r="I24" s="170" t="s">
        <v>24</v>
      </c>
      <c r="J24" s="392"/>
      <c r="K24" s="393"/>
      <c r="L24" s="393"/>
      <c r="M24" s="393"/>
      <c r="N24" s="393"/>
      <c r="O24" s="394"/>
      <c r="P24" s="489">
        <v>0</v>
      </c>
      <c r="Q24" s="490"/>
      <c r="R24" s="433"/>
      <c r="S24" s="434"/>
      <c r="T24" s="434"/>
      <c r="U24" s="434"/>
      <c r="V24" s="434"/>
      <c r="W24" s="435"/>
      <c r="X24" s="489">
        <v>1</v>
      </c>
      <c r="Y24" s="490"/>
      <c r="Z24" s="433"/>
      <c r="AA24" s="434"/>
      <c r="AB24" s="434"/>
      <c r="AC24" s="434"/>
      <c r="AD24" s="434"/>
      <c r="AE24" s="435"/>
      <c r="AF24" s="387">
        <v>3</v>
      </c>
      <c r="AG24" s="388"/>
      <c r="AH24" s="433"/>
      <c r="AI24" s="434"/>
      <c r="AJ24" s="434"/>
      <c r="AK24" s="434"/>
      <c r="AL24" s="434"/>
      <c r="AM24" s="435"/>
      <c r="AN24" s="387">
        <v>5</v>
      </c>
      <c r="AO24" s="388"/>
      <c r="AP24" s="392"/>
      <c r="AQ24" s="393"/>
      <c r="AR24" s="393"/>
      <c r="AS24" s="393"/>
      <c r="AT24" s="393"/>
      <c r="AU24" s="394"/>
      <c r="AV24" s="387">
        <v>2</v>
      </c>
      <c r="AW24" s="388"/>
      <c r="AX24" s="392"/>
      <c r="AY24" s="393"/>
      <c r="AZ24" s="393"/>
      <c r="BA24" s="393"/>
      <c r="BB24" s="393"/>
      <c r="BC24" s="394"/>
      <c r="BD24" s="387">
        <v>1</v>
      </c>
      <c r="BE24" s="388"/>
      <c r="BF24" s="392"/>
      <c r="BG24" s="393"/>
      <c r="BH24" s="393"/>
      <c r="BI24" s="393"/>
      <c r="BJ24" s="393"/>
      <c r="BK24" s="394"/>
      <c r="BL24" s="387">
        <v>1</v>
      </c>
      <c r="BM24" s="388"/>
      <c r="BN24" s="392"/>
      <c r="BO24" s="393"/>
      <c r="BP24" s="393"/>
      <c r="BQ24" s="393"/>
      <c r="BR24" s="393"/>
      <c r="BS24" s="394"/>
      <c r="BT24" s="387">
        <v>2</v>
      </c>
      <c r="BU24" s="388"/>
      <c r="BV24" s="392"/>
      <c r="BW24" s="393"/>
      <c r="BX24" s="393"/>
      <c r="BY24" s="393"/>
      <c r="BZ24" s="393"/>
      <c r="CA24" s="394"/>
      <c r="CB24" s="387">
        <v>1</v>
      </c>
      <c r="CC24" s="388"/>
      <c r="CD24" s="392"/>
      <c r="CE24" s="393"/>
      <c r="CF24" s="393"/>
      <c r="CG24" s="393"/>
      <c r="CH24" s="393"/>
      <c r="CI24" s="394"/>
      <c r="CJ24" s="387">
        <v>2</v>
      </c>
      <c r="CK24" s="388"/>
      <c r="CL24" s="392"/>
      <c r="CM24" s="393"/>
      <c r="CN24" s="393"/>
      <c r="CO24" s="393"/>
      <c r="CP24" s="393"/>
      <c r="CQ24" s="394"/>
      <c r="CR24" s="387">
        <v>2</v>
      </c>
      <c r="CS24" s="388"/>
      <c r="CT24" s="392"/>
      <c r="CU24" s="393"/>
      <c r="CV24" s="393"/>
      <c r="CW24" s="393"/>
      <c r="CX24" s="393"/>
      <c r="CY24" s="393"/>
      <c r="CZ24" s="395">
        <v>1</v>
      </c>
      <c r="DA24" s="396"/>
      <c r="DB24" s="180"/>
      <c r="DC24" s="180"/>
      <c r="DD24" s="180"/>
    </row>
    <row r="25" spans="2:108" ht="12.75" customHeight="1" x14ac:dyDescent="0.2">
      <c r="I25" s="171" t="s">
        <v>25</v>
      </c>
      <c r="J25" s="311"/>
      <c r="K25" s="312"/>
      <c r="L25" s="312"/>
      <c r="M25" s="312"/>
      <c r="N25" s="312"/>
      <c r="O25" s="313"/>
      <c r="P25" s="309">
        <v>0</v>
      </c>
      <c r="Q25" s="310"/>
      <c r="R25" s="314"/>
      <c r="S25" s="315"/>
      <c r="T25" s="315"/>
      <c r="U25" s="315"/>
      <c r="V25" s="315"/>
      <c r="W25" s="316"/>
      <c r="X25" s="309">
        <v>0</v>
      </c>
      <c r="Y25" s="310"/>
      <c r="Z25" s="314"/>
      <c r="AA25" s="315"/>
      <c r="AB25" s="315"/>
      <c r="AC25" s="315"/>
      <c r="AD25" s="315"/>
      <c r="AE25" s="316"/>
      <c r="AF25" s="309">
        <v>0</v>
      </c>
      <c r="AG25" s="310"/>
      <c r="AH25" s="314"/>
      <c r="AI25" s="315"/>
      <c r="AJ25" s="315"/>
      <c r="AK25" s="315"/>
      <c r="AL25" s="315"/>
      <c r="AM25" s="316"/>
      <c r="AN25" s="309">
        <v>0</v>
      </c>
      <c r="AO25" s="310"/>
      <c r="AP25" s="311"/>
      <c r="AQ25" s="312"/>
      <c r="AR25" s="312"/>
      <c r="AS25" s="312"/>
      <c r="AT25" s="312"/>
      <c r="AU25" s="313"/>
      <c r="AV25" s="309">
        <v>0</v>
      </c>
      <c r="AW25" s="310"/>
      <c r="AX25" s="311"/>
      <c r="AY25" s="312"/>
      <c r="AZ25" s="312"/>
      <c r="BA25" s="312"/>
      <c r="BB25" s="312"/>
      <c r="BC25" s="313"/>
      <c r="BD25" s="309">
        <v>0</v>
      </c>
      <c r="BE25" s="310"/>
      <c r="BF25" s="311"/>
      <c r="BG25" s="312"/>
      <c r="BH25" s="312"/>
      <c r="BI25" s="312"/>
      <c r="BJ25" s="312"/>
      <c r="BK25" s="313"/>
      <c r="BL25" s="309">
        <v>0</v>
      </c>
      <c r="BM25" s="310"/>
      <c r="BN25" s="311"/>
      <c r="BO25" s="312"/>
      <c r="BP25" s="312"/>
      <c r="BQ25" s="312"/>
      <c r="BR25" s="312"/>
      <c r="BS25" s="313"/>
      <c r="BT25" s="309">
        <v>4</v>
      </c>
      <c r="BU25" s="310"/>
      <c r="BV25" s="311"/>
      <c r="BW25" s="312"/>
      <c r="BX25" s="312"/>
      <c r="BY25" s="312"/>
      <c r="BZ25" s="312"/>
      <c r="CA25" s="313"/>
      <c r="CB25" s="309">
        <v>0</v>
      </c>
      <c r="CC25" s="310"/>
      <c r="CD25" s="311"/>
      <c r="CE25" s="312"/>
      <c r="CF25" s="312"/>
      <c r="CG25" s="312"/>
      <c r="CH25" s="312"/>
      <c r="CI25" s="313"/>
      <c r="CJ25" s="309">
        <v>0</v>
      </c>
      <c r="CK25" s="310"/>
      <c r="CL25" s="311"/>
      <c r="CM25" s="312"/>
      <c r="CN25" s="312"/>
      <c r="CO25" s="312"/>
      <c r="CP25" s="312"/>
      <c r="CQ25" s="313"/>
      <c r="CR25" s="309">
        <v>0</v>
      </c>
      <c r="CS25" s="310"/>
      <c r="CT25" s="311"/>
      <c r="CU25" s="312"/>
      <c r="CV25" s="312"/>
      <c r="CW25" s="312"/>
      <c r="CX25" s="312"/>
      <c r="CY25" s="312"/>
      <c r="CZ25" s="385">
        <v>0</v>
      </c>
      <c r="DA25" s="386"/>
      <c r="DB25" s="180"/>
      <c r="DC25" s="180"/>
      <c r="DD25" s="180"/>
    </row>
    <row r="26" spans="2:108" ht="12.75" customHeight="1" thickBot="1" x14ac:dyDescent="0.25">
      <c r="I26" s="172" t="s">
        <v>26</v>
      </c>
      <c r="J26" s="379"/>
      <c r="K26" s="380"/>
      <c r="L26" s="380"/>
      <c r="M26" s="380"/>
      <c r="N26" s="380"/>
      <c r="O26" s="381"/>
      <c r="P26" s="377" t="e">
        <f>P25/P24</f>
        <v>#DIV/0!</v>
      </c>
      <c r="Q26" s="378"/>
      <c r="R26" s="436"/>
      <c r="S26" s="437"/>
      <c r="T26" s="437"/>
      <c r="U26" s="437"/>
      <c r="V26" s="437"/>
      <c r="W26" s="438"/>
      <c r="X26" s="377">
        <f>X25/X24</f>
        <v>0</v>
      </c>
      <c r="Y26" s="378"/>
      <c r="Z26" s="436"/>
      <c r="AA26" s="437"/>
      <c r="AB26" s="437"/>
      <c r="AC26" s="437"/>
      <c r="AD26" s="437"/>
      <c r="AE26" s="438"/>
      <c r="AF26" s="377">
        <f>AF25/AF24</f>
        <v>0</v>
      </c>
      <c r="AG26" s="378"/>
      <c r="AH26" s="436"/>
      <c r="AI26" s="437"/>
      <c r="AJ26" s="437"/>
      <c r="AK26" s="437"/>
      <c r="AL26" s="437"/>
      <c r="AM26" s="438"/>
      <c r="AN26" s="377">
        <f>AN25/AN24</f>
        <v>0</v>
      </c>
      <c r="AO26" s="378"/>
      <c r="AP26" s="374"/>
      <c r="AQ26" s="375"/>
      <c r="AR26" s="375"/>
      <c r="AS26" s="375"/>
      <c r="AT26" s="375"/>
      <c r="AU26" s="376"/>
      <c r="AV26" s="377">
        <f>AV25/AV24</f>
        <v>0</v>
      </c>
      <c r="AW26" s="378"/>
      <c r="AX26" s="374"/>
      <c r="AY26" s="375"/>
      <c r="AZ26" s="375"/>
      <c r="BA26" s="375"/>
      <c r="BB26" s="375"/>
      <c r="BC26" s="376"/>
      <c r="BD26" s="377">
        <f>BD25/BD24</f>
        <v>0</v>
      </c>
      <c r="BE26" s="378"/>
      <c r="BF26" s="374"/>
      <c r="BG26" s="375"/>
      <c r="BH26" s="375"/>
      <c r="BI26" s="375"/>
      <c r="BJ26" s="375"/>
      <c r="BK26" s="376"/>
      <c r="BL26" s="377">
        <f>BL25/BL24</f>
        <v>0</v>
      </c>
      <c r="BM26" s="378"/>
      <c r="BN26" s="379"/>
      <c r="BO26" s="380"/>
      <c r="BP26" s="380"/>
      <c r="BQ26" s="380"/>
      <c r="BR26" s="380"/>
      <c r="BS26" s="381"/>
      <c r="BT26" s="377">
        <f>BT25/BT24</f>
        <v>2</v>
      </c>
      <c r="BU26" s="378"/>
      <c r="BV26" s="379"/>
      <c r="BW26" s="380"/>
      <c r="BX26" s="380"/>
      <c r="BY26" s="380"/>
      <c r="BZ26" s="380"/>
      <c r="CA26" s="381"/>
      <c r="CB26" s="377">
        <f>CB25/CB24</f>
        <v>0</v>
      </c>
      <c r="CC26" s="378"/>
      <c r="CD26" s="379"/>
      <c r="CE26" s="380"/>
      <c r="CF26" s="380"/>
      <c r="CG26" s="380"/>
      <c r="CH26" s="380"/>
      <c r="CI26" s="381"/>
      <c r="CJ26" s="377">
        <f>CJ25/CJ24</f>
        <v>0</v>
      </c>
      <c r="CK26" s="378"/>
      <c r="CL26" s="379"/>
      <c r="CM26" s="380"/>
      <c r="CN26" s="380"/>
      <c r="CO26" s="380"/>
      <c r="CP26" s="380"/>
      <c r="CQ26" s="381"/>
      <c r="CR26" s="377">
        <f>CR25/CR24</f>
        <v>0</v>
      </c>
      <c r="CS26" s="378"/>
      <c r="CT26" s="379"/>
      <c r="CU26" s="380"/>
      <c r="CV26" s="380"/>
      <c r="CW26" s="380"/>
      <c r="CX26" s="380"/>
      <c r="CY26" s="380"/>
      <c r="CZ26" s="383">
        <f>CZ25/CZ24</f>
        <v>0</v>
      </c>
      <c r="DA26" s="384"/>
      <c r="DB26" s="180"/>
      <c r="DC26" s="180"/>
      <c r="DD26" s="180"/>
    </row>
    <row r="27" spans="2:108" ht="10.5" customHeight="1" x14ac:dyDescent="0.2">
      <c r="B27" s="140"/>
      <c r="C27" s="140"/>
      <c r="D27" s="140"/>
      <c r="E27" s="140"/>
      <c r="F27" s="140"/>
      <c r="G27" s="140"/>
      <c r="H27" s="140"/>
      <c r="I27" s="174" t="s">
        <v>29</v>
      </c>
      <c r="J27" s="382"/>
      <c r="K27" s="382"/>
      <c r="L27" s="382"/>
      <c r="M27" s="382"/>
      <c r="N27" s="382"/>
      <c r="O27" s="382"/>
      <c r="P27" s="439">
        <f>P24</f>
        <v>0</v>
      </c>
      <c r="Q27" s="440"/>
      <c r="R27" s="382"/>
      <c r="S27" s="382"/>
      <c r="T27" s="382"/>
      <c r="U27" s="382"/>
      <c r="V27" s="382"/>
      <c r="W27" s="382"/>
      <c r="X27" s="366">
        <f>P24+X24</f>
        <v>1</v>
      </c>
      <c r="Y27" s="366"/>
      <c r="Z27" s="382"/>
      <c r="AA27" s="382"/>
      <c r="AB27" s="382"/>
      <c r="AC27" s="382"/>
      <c r="AD27" s="382"/>
      <c r="AE27" s="382"/>
      <c r="AF27" s="366">
        <f>X24+AF24+P24</f>
        <v>4</v>
      </c>
      <c r="AG27" s="366"/>
      <c r="AH27" s="382"/>
      <c r="AI27" s="382"/>
      <c r="AJ27" s="382"/>
      <c r="AK27" s="382"/>
      <c r="AL27" s="382"/>
      <c r="AM27" s="382"/>
      <c r="AN27" s="366">
        <f>AF24+AN24+X24+P24</f>
        <v>9</v>
      </c>
      <c r="AO27" s="366"/>
      <c r="AP27" s="382"/>
      <c r="AQ27" s="382"/>
      <c r="AR27" s="382"/>
      <c r="AS27" s="382"/>
      <c r="AT27" s="382"/>
      <c r="AU27" s="382"/>
      <c r="AV27" s="366">
        <f>AN24+AV24+AF24+X24+P24</f>
        <v>11</v>
      </c>
      <c r="AW27" s="366"/>
      <c r="AX27" s="382"/>
      <c r="AY27" s="382"/>
      <c r="AZ27" s="382"/>
      <c r="BA27" s="382"/>
      <c r="BB27" s="382"/>
      <c r="BC27" s="382"/>
      <c r="BD27" s="366">
        <f>AV24+BD24+AN24+AF24+X24+P24</f>
        <v>12</v>
      </c>
      <c r="BE27" s="366"/>
      <c r="BF27" s="382"/>
      <c r="BG27" s="382"/>
      <c r="BH27" s="382"/>
      <c r="BI27" s="382"/>
      <c r="BJ27" s="382"/>
      <c r="BK27" s="382"/>
      <c r="BL27" s="366">
        <f>BD24+BL24+AV24+AN24+AF24+X24+P24</f>
        <v>13</v>
      </c>
      <c r="BM27" s="366"/>
      <c r="BN27" s="382"/>
      <c r="BO27" s="382"/>
      <c r="BP27" s="382"/>
      <c r="BQ27" s="382"/>
      <c r="BR27" s="382"/>
      <c r="BS27" s="382"/>
      <c r="BT27" s="366">
        <f>BL24+BT24+BD24+AV24+AN24+AF24+X24+P24</f>
        <v>15</v>
      </c>
      <c r="BU27" s="366"/>
      <c r="BV27" s="382"/>
      <c r="BW27" s="382"/>
      <c r="BX27" s="382"/>
      <c r="BY27" s="382"/>
      <c r="BZ27" s="382"/>
      <c r="CA27" s="382"/>
      <c r="CB27" s="366">
        <f>BT24+CB24+BL24+BD24+AV24+AN24+AF24+X24+P24</f>
        <v>16</v>
      </c>
      <c r="CC27" s="366"/>
      <c r="CD27" s="382"/>
      <c r="CE27" s="382"/>
      <c r="CF27" s="382"/>
      <c r="CG27" s="382"/>
      <c r="CH27" s="382"/>
      <c r="CI27" s="382"/>
      <c r="CJ27" s="366">
        <f>CB24+CJ24+BT24+BL24+BD24+AV24+AN24+AF24+X24+P24</f>
        <v>18</v>
      </c>
      <c r="CK27" s="366"/>
      <c r="CL27" s="382"/>
      <c r="CM27" s="382"/>
      <c r="CN27" s="382"/>
      <c r="CO27" s="382"/>
      <c r="CP27" s="382"/>
      <c r="CQ27" s="382"/>
      <c r="CR27" s="366">
        <f>CJ24+CR24+CB24+BT24+BL24+BD24+AV24+AN24+AF24+X24+P24</f>
        <v>20</v>
      </c>
      <c r="CS27" s="366"/>
      <c r="CT27" s="382"/>
      <c r="CU27" s="382"/>
      <c r="CV27" s="382"/>
      <c r="CW27" s="382"/>
      <c r="CX27" s="382"/>
      <c r="CY27" s="382"/>
      <c r="CZ27" s="366">
        <f>CR24+CZ24+CJ24+CB24+BT24+BL24+BD24+AV24+AN24+AF24+X24+P24</f>
        <v>21</v>
      </c>
      <c r="DA27" s="366"/>
      <c r="DB27" s="140"/>
      <c r="DC27" s="140"/>
      <c r="DD27" s="140"/>
    </row>
    <row r="28" spans="2:108" x14ac:dyDescent="0.2">
      <c r="I28" s="171" t="s">
        <v>30</v>
      </c>
      <c r="J28" s="362"/>
      <c r="K28" s="362"/>
      <c r="L28" s="362"/>
      <c r="M28" s="362"/>
      <c r="N28" s="362"/>
      <c r="O28" s="362"/>
      <c r="P28" s="363">
        <f>P25</f>
        <v>0</v>
      </c>
      <c r="Q28" s="364"/>
      <c r="R28" s="362"/>
      <c r="S28" s="362"/>
      <c r="T28" s="362"/>
      <c r="U28" s="362"/>
      <c r="V28" s="362"/>
      <c r="W28" s="362"/>
      <c r="X28" s="365">
        <f>P25+X25</f>
        <v>0</v>
      </c>
      <c r="Y28" s="365"/>
      <c r="Z28" s="362"/>
      <c r="AA28" s="362"/>
      <c r="AB28" s="362"/>
      <c r="AC28" s="362"/>
      <c r="AD28" s="362"/>
      <c r="AE28" s="362"/>
      <c r="AF28" s="366">
        <f>X25+AF25+P25</f>
        <v>0</v>
      </c>
      <c r="AG28" s="366"/>
      <c r="AH28" s="362"/>
      <c r="AI28" s="362"/>
      <c r="AJ28" s="362"/>
      <c r="AK28" s="362"/>
      <c r="AL28" s="362"/>
      <c r="AM28" s="362"/>
      <c r="AN28" s="366">
        <f>AF25+AN25+X25+P25</f>
        <v>0</v>
      </c>
      <c r="AO28" s="366"/>
      <c r="AP28" s="362"/>
      <c r="AQ28" s="362"/>
      <c r="AR28" s="362"/>
      <c r="AS28" s="362"/>
      <c r="AT28" s="362"/>
      <c r="AU28" s="362"/>
      <c r="AV28" s="366">
        <f>AN25+AV25+AF25+X25+P25</f>
        <v>0</v>
      </c>
      <c r="AW28" s="366"/>
      <c r="AX28" s="362"/>
      <c r="AY28" s="362"/>
      <c r="AZ28" s="362"/>
      <c r="BA28" s="362"/>
      <c r="BB28" s="362"/>
      <c r="BC28" s="362"/>
      <c r="BD28" s="366">
        <f>AV25+BD25+AN25+AF25+X25+P25</f>
        <v>0</v>
      </c>
      <c r="BE28" s="366"/>
      <c r="BF28" s="362"/>
      <c r="BG28" s="362"/>
      <c r="BH28" s="362"/>
      <c r="BI28" s="362"/>
      <c r="BJ28" s="362"/>
      <c r="BK28" s="362"/>
      <c r="BL28" s="366">
        <f>BD25+BL25+AV25+AN25+AF25+X25+P25</f>
        <v>0</v>
      </c>
      <c r="BM28" s="366"/>
      <c r="BN28" s="362"/>
      <c r="BO28" s="362"/>
      <c r="BP28" s="362"/>
      <c r="BQ28" s="362"/>
      <c r="BR28" s="362"/>
      <c r="BS28" s="362"/>
      <c r="BT28" s="366">
        <f>BL25+BT25+BD25+AV25+AN25+AF25+X25+P25</f>
        <v>4</v>
      </c>
      <c r="BU28" s="366"/>
      <c r="BV28" s="362"/>
      <c r="BW28" s="362"/>
      <c r="BX28" s="362"/>
      <c r="BY28" s="362"/>
      <c r="BZ28" s="362"/>
      <c r="CA28" s="362"/>
      <c r="CB28" s="366">
        <f>BT25+CB25+BL25+BD25+AV25+AN25+AF25+X25+P25</f>
        <v>4</v>
      </c>
      <c r="CC28" s="366"/>
      <c r="CD28" s="362"/>
      <c r="CE28" s="362"/>
      <c r="CF28" s="362"/>
      <c r="CG28" s="362"/>
      <c r="CH28" s="362"/>
      <c r="CI28" s="362"/>
      <c r="CJ28" s="366">
        <f>CB25+CJ25+BT25+BL25+BD25+AV25+AN25+AF25+X25+P25</f>
        <v>4</v>
      </c>
      <c r="CK28" s="366"/>
      <c r="CL28" s="362"/>
      <c r="CM28" s="362"/>
      <c r="CN28" s="362"/>
      <c r="CO28" s="362"/>
      <c r="CP28" s="362"/>
      <c r="CQ28" s="362"/>
      <c r="CR28" s="366">
        <f>CJ25+CR25+CB25+BT25+BL25+BD25+AV25+AN25+AF25+X25+P25</f>
        <v>4</v>
      </c>
      <c r="CS28" s="366"/>
      <c r="CT28" s="362"/>
      <c r="CU28" s="362"/>
      <c r="CV28" s="362"/>
      <c r="CW28" s="362"/>
      <c r="CX28" s="362"/>
      <c r="CY28" s="362"/>
      <c r="CZ28" s="366">
        <f>CR25+CZ25+CJ25+CB25+BT25+BL25+BD25+AV25+AN25+AF25+X25+P25</f>
        <v>4</v>
      </c>
      <c r="DA28" s="366"/>
    </row>
    <row r="29" spans="2:108" ht="14" thickBot="1" x14ac:dyDescent="0.2">
      <c r="I29" s="172" t="s">
        <v>31</v>
      </c>
      <c r="J29" s="369"/>
      <c r="K29" s="369"/>
      <c r="L29" s="369"/>
      <c r="M29" s="369"/>
      <c r="N29" s="369"/>
      <c r="O29" s="369"/>
      <c r="P29" s="370" t="e">
        <f>P28/P27</f>
        <v>#DIV/0!</v>
      </c>
      <c r="Q29" s="371"/>
      <c r="R29" s="369"/>
      <c r="S29" s="369"/>
      <c r="T29" s="369"/>
      <c r="U29" s="369"/>
      <c r="V29" s="369"/>
      <c r="W29" s="369"/>
      <c r="X29" s="367">
        <f>+X28/X27</f>
        <v>0</v>
      </c>
      <c r="Y29" s="368"/>
      <c r="Z29" s="369"/>
      <c r="AA29" s="369"/>
      <c r="AB29" s="369"/>
      <c r="AC29" s="369"/>
      <c r="AD29" s="369"/>
      <c r="AE29" s="369"/>
      <c r="AF29" s="367">
        <f>+AF28/AF27</f>
        <v>0</v>
      </c>
      <c r="AG29" s="368"/>
      <c r="AH29" s="369"/>
      <c r="AI29" s="369"/>
      <c r="AJ29" s="369"/>
      <c r="AK29" s="369"/>
      <c r="AL29" s="369"/>
      <c r="AM29" s="369"/>
      <c r="AN29" s="367">
        <f>+AN28/AN27</f>
        <v>0</v>
      </c>
      <c r="AO29" s="368"/>
      <c r="AP29" s="369"/>
      <c r="AQ29" s="369"/>
      <c r="AR29" s="369"/>
      <c r="AS29" s="369"/>
      <c r="AT29" s="369"/>
      <c r="AU29" s="369"/>
      <c r="AV29" s="367">
        <f>+AV28/AV27</f>
        <v>0</v>
      </c>
      <c r="AW29" s="368"/>
      <c r="AX29" s="369"/>
      <c r="AY29" s="369"/>
      <c r="AZ29" s="369"/>
      <c r="BA29" s="369"/>
      <c r="BB29" s="369"/>
      <c r="BC29" s="369"/>
      <c r="BD29" s="367">
        <f>+BD28/BD27</f>
        <v>0</v>
      </c>
      <c r="BE29" s="368"/>
      <c r="BF29" s="369"/>
      <c r="BG29" s="369"/>
      <c r="BH29" s="369"/>
      <c r="BI29" s="369"/>
      <c r="BJ29" s="369"/>
      <c r="BK29" s="369"/>
      <c r="BL29" s="367">
        <f>+BL28/BL27</f>
        <v>0</v>
      </c>
      <c r="BM29" s="368"/>
      <c r="BN29" s="369"/>
      <c r="BO29" s="369"/>
      <c r="BP29" s="369"/>
      <c r="BQ29" s="369"/>
      <c r="BR29" s="369"/>
      <c r="BS29" s="369"/>
      <c r="BT29" s="367">
        <f>+BT28/BT27</f>
        <v>0.26666666666666666</v>
      </c>
      <c r="BU29" s="368"/>
      <c r="BV29" s="369"/>
      <c r="BW29" s="369"/>
      <c r="BX29" s="369"/>
      <c r="BY29" s="369"/>
      <c r="BZ29" s="369"/>
      <c r="CA29" s="369"/>
      <c r="CB29" s="367">
        <f>+CB28/CB27</f>
        <v>0.25</v>
      </c>
      <c r="CC29" s="368"/>
      <c r="CD29" s="369"/>
      <c r="CE29" s="369"/>
      <c r="CF29" s="369"/>
      <c r="CG29" s="369"/>
      <c r="CH29" s="369"/>
      <c r="CI29" s="369"/>
      <c r="CJ29" s="367">
        <f>+CJ28/CJ27</f>
        <v>0.22222222222222221</v>
      </c>
      <c r="CK29" s="368"/>
      <c r="CL29" s="369"/>
      <c r="CM29" s="369"/>
      <c r="CN29" s="369"/>
      <c r="CO29" s="369"/>
      <c r="CP29" s="369"/>
      <c r="CQ29" s="369"/>
      <c r="CR29" s="367">
        <f>+CR28/CR27</f>
        <v>0.2</v>
      </c>
      <c r="CS29" s="368"/>
      <c r="CT29" s="369"/>
      <c r="CU29" s="369"/>
      <c r="CV29" s="369"/>
      <c r="CW29" s="369"/>
      <c r="CX29" s="369"/>
      <c r="CY29" s="369"/>
      <c r="CZ29" s="367">
        <f>+CZ28/CZ27</f>
        <v>0.19047619047619047</v>
      </c>
      <c r="DA29" s="368"/>
    </row>
    <row r="30" spans="2:108" x14ac:dyDescent="0.15">
      <c r="B30" s="183"/>
    </row>
    <row r="31" spans="2:108" ht="23" x14ac:dyDescent="0.2">
      <c r="I31" s="185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180"/>
    </row>
    <row r="32" spans="2:108" x14ac:dyDescent="0.2">
      <c r="I32" s="42"/>
      <c r="DB32" s="42"/>
    </row>
    <row r="33" spans="2:106" x14ac:dyDescent="0.15">
      <c r="B33" s="183"/>
      <c r="I33" s="42"/>
      <c r="DB33" s="42"/>
    </row>
    <row r="34" spans="2:106" x14ac:dyDescent="0.2">
      <c r="I34" s="42"/>
      <c r="T34" s="181"/>
      <c r="U34" s="181"/>
      <c r="AN34" s="181"/>
      <c r="AO34" s="181"/>
      <c r="AR34" s="181"/>
      <c r="AS34" s="181"/>
      <c r="BR34" s="181"/>
      <c r="BS34" s="181"/>
      <c r="BX34" s="181"/>
      <c r="BY34" s="181"/>
      <c r="BZ34" s="181"/>
      <c r="CA34" s="181"/>
      <c r="CJ34" s="181"/>
      <c r="CK34" s="181"/>
      <c r="CN34" s="181"/>
      <c r="CO34" s="181"/>
      <c r="CP34" s="181"/>
      <c r="CQ34" s="181"/>
      <c r="DB34" s="167"/>
    </row>
    <row r="37" spans="2:106" x14ac:dyDescent="0.15">
      <c r="I37" s="76"/>
      <c r="J37" s="76"/>
      <c r="K37" s="76"/>
      <c r="L37" s="76"/>
      <c r="M37" s="76"/>
      <c r="N37" s="76"/>
    </row>
    <row r="38" spans="2:106" ht="23" x14ac:dyDescent="0.2">
      <c r="I38" s="186"/>
      <c r="J38" s="186"/>
      <c r="K38" s="186"/>
      <c r="L38" s="186"/>
      <c r="M38" s="186"/>
      <c r="N38" s="186"/>
    </row>
  </sheetData>
  <mergeCells count="194">
    <mergeCell ref="CZ29:DA29"/>
    <mergeCell ref="CZ28:DA28"/>
    <mergeCell ref="J29:O29"/>
    <mergeCell ref="P29:Q29"/>
    <mergeCell ref="R29:W29"/>
    <mergeCell ref="X29:Y29"/>
    <mergeCell ref="Z29:AE29"/>
    <mergeCell ref="AF29:AG29"/>
    <mergeCell ref="AH29:AM29"/>
    <mergeCell ref="AN29:AO29"/>
    <mergeCell ref="AP29:AU29"/>
    <mergeCell ref="AV29:AW29"/>
    <mergeCell ref="AX29:BC29"/>
    <mergeCell ref="BD29:BE29"/>
    <mergeCell ref="BF29:BK29"/>
    <mergeCell ref="BL29:BM29"/>
    <mergeCell ref="BN29:BS29"/>
    <mergeCell ref="BT29:BU29"/>
    <mergeCell ref="BV29:CA29"/>
    <mergeCell ref="CB29:CC29"/>
    <mergeCell ref="CD29:CI29"/>
    <mergeCell ref="CJ29:CK29"/>
    <mergeCell ref="CL29:CQ29"/>
    <mergeCell ref="CR29:CS29"/>
    <mergeCell ref="CT29:CY29"/>
    <mergeCell ref="CZ27:DA27"/>
    <mergeCell ref="J28:O28"/>
    <mergeCell ref="P28:Q28"/>
    <mergeCell ref="R28:W28"/>
    <mergeCell ref="X28:Y28"/>
    <mergeCell ref="Z28:AE28"/>
    <mergeCell ref="AF28:AG28"/>
    <mergeCell ref="AH28:AM28"/>
    <mergeCell ref="AN28:AO28"/>
    <mergeCell ref="AP28:AU28"/>
    <mergeCell ref="AV28:AW28"/>
    <mergeCell ref="AX28:BC28"/>
    <mergeCell ref="BD28:BE28"/>
    <mergeCell ref="BF28:BK28"/>
    <mergeCell ref="BL28:BM28"/>
    <mergeCell ref="BN28:BS28"/>
    <mergeCell ref="BT28:BU28"/>
    <mergeCell ref="BV28:CA28"/>
    <mergeCell ref="CB28:CC28"/>
    <mergeCell ref="CD28:CI28"/>
    <mergeCell ref="CJ28:CK28"/>
    <mergeCell ref="CL28:CQ28"/>
    <mergeCell ref="CR28:CS28"/>
    <mergeCell ref="CT28:CY28"/>
    <mergeCell ref="CT26:CY26"/>
    <mergeCell ref="J27:O27"/>
    <mergeCell ref="P27:Q27"/>
    <mergeCell ref="R27:W27"/>
    <mergeCell ref="X27:Y27"/>
    <mergeCell ref="Z27:AE27"/>
    <mergeCell ref="AF27:AG27"/>
    <mergeCell ref="AH27:AM27"/>
    <mergeCell ref="AN27:AO27"/>
    <mergeCell ref="AP27:AU27"/>
    <mergeCell ref="AV27:AW27"/>
    <mergeCell ref="AX27:BC27"/>
    <mergeCell ref="BD27:BE27"/>
    <mergeCell ref="BF27:BK27"/>
    <mergeCell ref="BL27:BM27"/>
    <mergeCell ref="BN27:BS27"/>
    <mergeCell ref="BT27:BU27"/>
    <mergeCell ref="BV27:CA27"/>
    <mergeCell ref="CB27:CC27"/>
    <mergeCell ref="CD27:CI27"/>
    <mergeCell ref="CJ27:CK27"/>
    <mergeCell ref="CL27:CQ27"/>
    <mergeCell ref="CR27:CS27"/>
    <mergeCell ref="CT27:CY27"/>
    <mergeCell ref="BF25:BK25"/>
    <mergeCell ref="BL25:BM25"/>
    <mergeCell ref="BN25:BS25"/>
    <mergeCell ref="BT25:BU25"/>
    <mergeCell ref="BV25:CA25"/>
    <mergeCell ref="CD25:CI25"/>
    <mergeCell ref="CL25:CQ25"/>
    <mergeCell ref="CT25:CY25"/>
    <mergeCell ref="BF26:BK26"/>
    <mergeCell ref="BL26:BM26"/>
    <mergeCell ref="BN26:BS26"/>
    <mergeCell ref="BT26:BU26"/>
    <mergeCell ref="BV26:CA26"/>
    <mergeCell ref="CD26:CI26"/>
    <mergeCell ref="CL26:CQ26"/>
    <mergeCell ref="CB26:CC26"/>
    <mergeCell ref="J26:O26"/>
    <mergeCell ref="P26:Q26"/>
    <mergeCell ref="R26:W26"/>
    <mergeCell ref="Z26:AE26"/>
    <mergeCell ref="AH26:AM26"/>
    <mergeCell ref="AP26:AU26"/>
    <mergeCell ref="AV26:AW26"/>
    <mergeCell ref="AX26:BC26"/>
    <mergeCell ref="BD26:BE26"/>
    <mergeCell ref="X26:Y26"/>
    <mergeCell ref="AF26:AG26"/>
    <mergeCell ref="J25:O25"/>
    <mergeCell ref="P25:Q25"/>
    <mergeCell ref="R25:W25"/>
    <mergeCell ref="Z25:AE25"/>
    <mergeCell ref="AH25:AM25"/>
    <mergeCell ref="AP25:AU25"/>
    <mergeCell ref="AV25:AW25"/>
    <mergeCell ref="AX25:BC25"/>
    <mergeCell ref="BD25:BE25"/>
    <mergeCell ref="CT23:DA23"/>
    <mergeCell ref="J24:O24"/>
    <mergeCell ref="P24:Q24"/>
    <mergeCell ref="R24:W24"/>
    <mergeCell ref="Z24:AE24"/>
    <mergeCell ref="AH24:AM24"/>
    <mergeCell ref="AP24:AU24"/>
    <mergeCell ref="AV24:AW24"/>
    <mergeCell ref="AX24:BC24"/>
    <mergeCell ref="BD24:BE24"/>
    <mergeCell ref="BF24:BK24"/>
    <mergeCell ref="BL24:BM24"/>
    <mergeCell ref="BN24:BS24"/>
    <mergeCell ref="BT24:BU24"/>
    <mergeCell ref="BV24:CA24"/>
    <mergeCell ref="CD24:CI24"/>
    <mergeCell ref="CL24:CQ24"/>
    <mergeCell ref="CT24:CY24"/>
    <mergeCell ref="CB24:CC24"/>
    <mergeCell ref="B14:B20"/>
    <mergeCell ref="J23:Q23"/>
    <mergeCell ref="R23:Y23"/>
    <mergeCell ref="Z23:AG23"/>
    <mergeCell ref="H5:I5"/>
    <mergeCell ref="J5:P5"/>
    <mergeCell ref="H9:H10"/>
    <mergeCell ref="B7:DD7"/>
    <mergeCell ref="J8:CS8"/>
    <mergeCell ref="B9:G10"/>
    <mergeCell ref="I9:I10"/>
    <mergeCell ref="J9:Q9"/>
    <mergeCell ref="R9:Y9"/>
    <mergeCell ref="Z9:AG9"/>
    <mergeCell ref="AH9:AO9"/>
    <mergeCell ref="AP9:AW9"/>
    <mergeCell ref="CT9:DA9"/>
    <mergeCell ref="DB9:DD9"/>
    <mergeCell ref="C12:G12"/>
    <mergeCell ref="C14:G14"/>
    <mergeCell ref="C17:G17"/>
    <mergeCell ref="AX9:BE9"/>
    <mergeCell ref="BF23:BM23"/>
    <mergeCell ref="BN23:BU23"/>
    <mergeCell ref="B1:DC1"/>
    <mergeCell ref="B3:G3"/>
    <mergeCell ref="B4:G4"/>
    <mergeCell ref="H3:I3"/>
    <mergeCell ref="J3:P3"/>
    <mergeCell ref="Q3:X3"/>
    <mergeCell ref="H4:I4"/>
    <mergeCell ref="J4:P4"/>
    <mergeCell ref="Q4:X4"/>
    <mergeCell ref="BF9:BM9"/>
    <mergeCell ref="BN9:BU9"/>
    <mergeCell ref="BV9:CC9"/>
    <mergeCell ref="CD9:CK9"/>
    <mergeCell ref="CL9:CS9"/>
    <mergeCell ref="C16:G16"/>
    <mergeCell ref="C15:G15"/>
    <mergeCell ref="C18:G18"/>
    <mergeCell ref="AH23:AO23"/>
    <mergeCell ref="AP23:AW23"/>
    <mergeCell ref="AX23:BE23"/>
    <mergeCell ref="C19:G19"/>
    <mergeCell ref="C20:G20"/>
    <mergeCell ref="BV23:CC23"/>
    <mergeCell ref="CD23:CK23"/>
    <mergeCell ref="CL23:CS23"/>
    <mergeCell ref="CZ26:DA26"/>
    <mergeCell ref="CJ26:CK26"/>
    <mergeCell ref="CR26:CS26"/>
    <mergeCell ref="AN26:AO26"/>
    <mergeCell ref="X24:Y24"/>
    <mergeCell ref="AF24:AG24"/>
    <mergeCell ref="CB25:CC25"/>
    <mergeCell ref="CZ24:DA24"/>
    <mergeCell ref="X25:Y25"/>
    <mergeCell ref="AF25:AG25"/>
    <mergeCell ref="CJ24:CK24"/>
    <mergeCell ref="CR24:CS24"/>
    <mergeCell ref="AN24:AO24"/>
    <mergeCell ref="CZ25:DA25"/>
    <mergeCell ref="CJ25:CK25"/>
    <mergeCell ref="CR25:CS25"/>
    <mergeCell ref="AN25:AO25"/>
  </mergeCells>
  <conditionalFormatting sqref="J20:X20 Z20:BL20 BN20:CZ20">
    <cfRule type="cellIs" dxfId="87" priority="61" stopIfTrue="1" operator="equal">
      <formula>"P"</formula>
    </cfRule>
    <cfRule type="cellIs" dxfId="86" priority="62" stopIfTrue="1" operator="equal">
      <formula>"E"</formula>
    </cfRule>
  </conditionalFormatting>
  <conditionalFormatting sqref="J12:DA17">
    <cfRule type="cellIs" dxfId="85" priority="89" stopIfTrue="1" operator="equal">
      <formula>"P"</formula>
    </cfRule>
    <cfRule type="cellIs" dxfId="84" priority="90" stopIfTrue="1" operator="equal">
      <formula>"E"</formula>
    </cfRule>
  </conditionalFormatting>
  <conditionalFormatting sqref="J18:DA19">
    <cfRule type="cellIs" dxfId="83" priority="1" stopIfTrue="1" operator="equal">
      <formula>"P"</formula>
    </cfRule>
    <cfRule type="cellIs" dxfId="82" priority="2" stopIfTrue="1" operator="equal">
      <formula>"E"</formula>
    </cfRule>
  </conditionalFormatting>
  <conditionalFormatting sqref="R10:R11 V10:V11 X10:X11 Z10:Z11 AD10:AD11 AF10:AF11 AH10:AH11 AL10:AL11 AN10:AN11 AP10:AP11 AT10:AT11 AV10:AV11 AX10:AX11 BB10:BB11 BD10:BD11 BF10:BF11 BJ10:BJ11 BL10:BL11 BN10:BN11 BR10:BR11 BT10:BT11 BV10:BV11 BZ10:BZ11 CB10:CB11 CD10:CD11 CH10:CH11 CJ10:CJ11 CL10:CL11 CP10:CP11 CR10:CR11 CT10:CT11 CX10:CX11 CZ10:CZ11 DB10:DB11 DC11">
    <cfRule type="cellIs" dxfId="81" priority="129" stopIfTrue="1" operator="equal">
      <formula>"""P"""</formula>
    </cfRule>
  </conditionalFormatting>
  <conditionalFormatting sqref="X20:Z20">
    <cfRule type="cellIs" dxfId="80" priority="57" stopIfTrue="1" operator="equal">
      <formula>"P"</formula>
    </cfRule>
    <cfRule type="cellIs" dxfId="79" priority="58" stopIfTrue="1" operator="equal">
      <formula>"E"</formula>
    </cfRule>
  </conditionalFormatting>
  <conditionalFormatting sqref="AF20:AG20">
    <cfRule type="cellIs" dxfId="78" priority="33" stopIfTrue="1" operator="equal">
      <formula>"P"</formula>
    </cfRule>
    <cfRule type="cellIs" dxfId="77" priority="34" stopIfTrue="1" operator="equal">
      <formula>"E"</formula>
    </cfRule>
  </conditionalFormatting>
  <conditionalFormatting sqref="AN20:AO20">
    <cfRule type="cellIs" dxfId="76" priority="31" stopIfTrue="1" operator="equal">
      <formula>"P"</formula>
    </cfRule>
    <cfRule type="cellIs" dxfId="75" priority="32" stopIfTrue="1" operator="equal">
      <formula>"E"</formula>
    </cfRule>
  </conditionalFormatting>
  <conditionalFormatting sqref="AV20:AW20">
    <cfRule type="cellIs" dxfId="74" priority="29" stopIfTrue="1" operator="equal">
      <formula>"P"</formula>
    </cfRule>
    <cfRule type="cellIs" dxfId="73" priority="30" stopIfTrue="1" operator="equal">
      <formula>"E"</formula>
    </cfRule>
  </conditionalFormatting>
  <conditionalFormatting sqref="BD20:BE20">
    <cfRule type="cellIs" dxfId="72" priority="27" stopIfTrue="1" operator="equal">
      <formula>"P"</formula>
    </cfRule>
    <cfRule type="cellIs" dxfId="71" priority="28" stopIfTrue="1" operator="equal">
      <formula>"E"</formula>
    </cfRule>
  </conditionalFormatting>
  <conditionalFormatting sqref="BL20:BM20">
    <cfRule type="cellIs" dxfId="70" priority="25" stopIfTrue="1" operator="equal">
      <formula>"P"</formula>
    </cfRule>
    <cfRule type="cellIs" dxfId="69" priority="26" stopIfTrue="1" operator="equal">
      <formula>"E"</formula>
    </cfRule>
  </conditionalFormatting>
  <conditionalFormatting sqref="BM20:BN20">
    <cfRule type="cellIs" dxfId="68" priority="47" stopIfTrue="1" operator="equal">
      <formula>"P"</formula>
    </cfRule>
    <cfRule type="cellIs" dxfId="67" priority="48" stopIfTrue="1" operator="equal">
      <formula>"E"</formula>
    </cfRule>
  </conditionalFormatting>
  <conditionalFormatting sqref="BT20:BU20">
    <cfRule type="cellIs" dxfId="66" priority="23" stopIfTrue="1" operator="equal">
      <formula>"P"</formula>
    </cfRule>
    <cfRule type="cellIs" dxfId="65" priority="24" stopIfTrue="1" operator="equal">
      <formula>"E"</formula>
    </cfRule>
  </conditionalFormatting>
  <conditionalFormatting sqref="CB20:CC20">
    <cfRule type="cellIs" dxfId="64" priority="21" stopIfTrue="1" operator="equal">
      <formula>"P"</formula>
    </cfRule>
    <cfRule type="cellIs" dxfId="63" priority="22" stopIfTrue="1" operator="equal">
      <formula>"E"</formula>
    </cfRule>
  </conditionalFormatting>
  <conditionalFormatting sqref="CJ20:CK20">
    <cfRule type="cellIs" dxfId="62" priority="19" stopIfTrue="1" operator="equal">
      <formula>"P"</formula>
    </cfRule>
    <cfRule type="cellIs" dxfId="61" priority="20" stopIfTrue="1" operator="equal">
      <formula>"E"</formula>
    </cfRule>
  </conditionalFormatting>
  <conditionalFormatting sqref="CR20:CS20">
    <cfRule type="cellIs" dxfId="60" priority="17" stopIfTrue="1" operator="equal">
      <formula>"P"</formula>
    </cfRule>
    <cfRule type="cellIs" dxfId="59" priority="18" stopIfTrue="1" operator="equal">
      <formula>"E"</formula>
    </cfRule>
  </conditionalFormatting>
  <conditionalFormatting sqref="CZ20:DA20">
    <cfRule type="cellIs" dxfId="58" priority="15" stopIfTrue="1" operator="equal">
      <formula>"P"</formula>
    </cfRule>
    <cfRule type="cellIs" dxfId="57" priority="16" stopIfTrue="1" operator="equal">
      <formula>"E"</formula>
    </cfRule>
  </conditionalFormatting>
  <dataValidations count="1">
    <dataValidation allowBlank="1" showInputMessage="1" showErrorMessage="1" prompt="Ingresar el Nombre de la categoría de las actividades" sqref="C12:E13 C20" xr:uid="{00000000-0002-0000-0300-000000000000}"/>
  </dataValidations>
  <pageMargins left="0.7" right="0.7" top="0.75" bottom="0.75" header="0.3" footer="0.3"/>
  <pageSetup orientation="portrait" horizontalDpi="0" verticalDpi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DC27"/>
  <sheetViews>
    <sheetView zoomScale="95" zoomScaleNormal="5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DC20" sqref="DC20"/>
    </sheetView>
  </sheetViews>
  <sheetFormatPr baseColWidth="10" defaultColWidth="10.6640625" defaultRowHeight="15" x14ac:dyDescent="0.2"/>
  <cols>
    <col min="1" max="1" width="15.83203125" customWidth="1"/>
    <col min="6" max="6" width="11.5" customWidth="1"/>
    <col min="7" max="7" width="19.33203125" customWidth="1"/>
    <col min="8" max="8" width="17.33203125" customWidth="1"/>
    <col min="9" max="15" width="5.83203125" customWidth="1"/>
    <col min="16" max="16" width="7.1640625" customWidth="1"/>
    <col min="17" max="24" width="6.1640625" customWidth="1"/>
    <col min="25" max="104" width="5.83203125" customWidth="1"/>
  </cols>
  <sheetData>
    <row r="1" spans="1:107" ht="64.5" customHeight="1" x14ac:dyDescent="0.2">
      <c r="A1" s="332" t="s">
        <v>40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4"/>
      <c r="DC1" s="43" t="s">
        <v>0</v>
      </c>
    </row>
    <row r="2" spans="1:107" x14ac:dyDescent="0.2">
      <c r="A2" s="4" t="s">
        <v>22</v>
      </c>
      <c r="B2" s="4"/>
      <c r="C2" s="4"/>
      <c r="D2" s="4"/>
      <c r="E2" s="4"/>
      <c r="F2" s="4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</row>
    <row r="3" spans="1:107" ht="18" x14ac:dyDescent="0.2">
      <c r="A3" s="571" t="s">
        <v>1</v>
      </c>
      <c r="B3" s="571"/>
      <c r="C3" s="571"/>
      <c r="D3" s="571"/>
      <c r="E3" s="571"/>
      <c r="F3" s="571"/>
      <c r="G3" s="454" t="s">
        <v>67</v>
      </c>
      <c r="H3" s="456"/>
      <c r="I3" s="577" t="s">
        <v>68</v>
      </c>
      <c r="J3" s="577"/>
      <c r="K3" s="577"/>
      <c r="L3" s="577"/>
      <c r="M3" s="577"/>
      <c r="N3" s="577"/>
      <c r="O3" s="577"/>
      <c r="P3" s="577" t="s">
        <v>70</v>
      </c>
      <c r="Q3" s="577"/>
      <c r="R3" s="577"/>
      <c r="S3" s="577"/>
      <c r="T3" s="577"/>
      <c r="U3" s="577"/>
      <c r="V3" s="577"/>
      <c r="W3" s="577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59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</row>
    <row r="4" spans="1:107" ht="15" customHeight="1" x14ac:dyDescent="0.2">
      <c r="A4" s="425" t="s">
        <v>172</v>
      </c>
      <c r="B4" s="425"/>
      <c r="C4" s="425"/>
      <c r="D4" s="425"/>
      <c r="E4" s="425"/>
      <c r="F4" s="425"/>
      <c r="G4" s="575" t="s">
        <v>135</v>
      </c>
      <c r="H4" s="578"/>
      <c r="I4" s="550" t="s">
        <v>185</v>
      </c>
      <c r="J4" s="550"/>
      <c r="K4" s="550"/>
      <c r="L4" s="550"/>
      <c r="M4" s="550"/>
      <c r="N4" s="550"/>
      <c r="O4" s="550"/>
      <c r="P4" s="551" t="s">
        <v>186</v>
      </c>
      <c r="Q4" s="552"/>
      <c r="R4" s="552"/>
      <c r="S4" s="552"/>
      <c r="T4" s="552"/>
      <c r="U4" s="552"/>
      <c r="V4" s="552"/>
      <c r="W4" s="553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58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</row>
    <row r="5" spans="1:107" x14ac:dyDescent="0.2">
      <c r="A5" s="425"/>
      <c r="B5" s="425"/>
      <c r="C5" s="425"/>
      <c r="D5" s="425"/>
      <c r="E5" s="425"/>
      <c r="F5" s="425"/>
      <c r="G5" s="430"/>
      <c r="H5" s="431"/>
      <c r="I5" s="550"/>
      <c r="J5" s="550"/>
      <c r="K5" s="550"/>
      <c r="L5" s="550"/>
      <c r="M5" s="550"/>
      <c r="N5" s="550"/>
      <c r="O5" s="550"/>
      <c r="P5" s="554"/>
      <c r="Q5" s="555"/>
      <c r="R5" s="555"/>
      <c r="S5" s="555"/>
      <c r="T5" s="555"/>
      <c r="U5" s="555"/>
      <c r="V5" s="555"/>
      <c r="W5" s="556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7"/>
      <c r="DC5" s="88"/>
    </row>
    <row r="6" spans="1:107" x14ac:dyDescent="0.2">
      <c r="A6" s="338" t="s">
        <v>3</v>
      </c>
      <c r="B6" s="339"/>
      <c r="C6" s="339"/>
      <c r="D6" s="339"/>
      <c r="E6" s="339"/>
      <c r="F6" s="339"/>
      <c r="G6" s="339"/>
      <c r="H6" s="339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  <c r="BN6" s="339"/>
      <c r="BO6" s="339"/>
      <c r="BP6" s="339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  <c r="CG6" s="339"/>
      <c r="CH6" s="339"/>
      <c r="CI6" s="339"/>
      <c r="CJ6" s="339"/>
      <c r="CK6" s="339"/>
      <c r="CL6" s="339"/>
      <c r="CM6" s="339"/>
      <c r="CN6" s="339"/>
      <c r="CO6" s="339"/>
      <c r="CP6" s="339"/>
      <c r="CQ6" s="339"/>
      <c r="CR6" s="339"/>
      <c r="CS6" s="339"/>
      <c r="CT6" s="339"/>
      <c r="CU6" s="339"/>
      <c r="CV6" s="339"/>
      <c r="CW6" s="339"/>
      <c r="CX6" s="339"/>
      <c r="CY6" s="339"/>
      <c r="CZ6" s="339"/>
      <c r="DA6" s="339"/>
      <c r="DB6" s="339"/>
      <c r="DC6" s="340"/>
    </row>
    <row r="7" spans="1:107" x14ac:dyDescent="0.2">
      <c r="A7" s="97"/>
      <c r="B7" s="98"/>
      <c r="C7" s="98"/>
      <c r="D7" s="98"/>
      <c r="E7" s="98"/>
      <c r="F7" s="99"/>
      <c r="G7" s="98"/>
      <c r="H7" s="100"/>
      <c r="I7" s="333">
        <v>2022</v>
      </c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79"/>
      <c r="CT7" s="79"/>
      <c r="CU7" s="79"/>
      <c r="CV7" s="79"/>
      <c r="CW7" s="79"/>
      <c r="CX7" s="79"/>
      <c r="CY7" s="79"/>
      <c r="CZ7" s="79"/>
      <c r="DA7" s="60"/>
      <c r="DB7" s="58"/>
      <c r="DC7" s="59"/>
    </row>
    <row r="8" spans="1:107" x14ac:dyDescent="0.2">
      <c r="A8" s="327" t="s">
        <v>28</v>
      </c>
      <c r="B8" s="328"/>
      <c r="C8" s="328"/>
      <c r="D8" s="328"/>
      <c r="E8" s="328"/>
      <c r="F8" s="544"/>
      <c r="G8" s="572" t="s">
        <v>77</v>
      </c>
      <c r="H8" s="548" t="s">
        <v>4</v>
      </c>
      <c r="I8" s="389" t="s">
        <v>5</v>
      </c>
      <c r="J8" s="390"/>
      <c r="K8" s="390"/>
      <c r="L8" s="390"/>
      <c r="M8" s="390"/>
      <c r="N8" s="390"/>
      <c r="O8" s="390"/>
      <c r="P8" s="391"/>
      <c r="Q8" s="332" t="s">
        <v>6</v>
      </c>
      <c r="R8" s="333"/>
      <c r="S8" s="333"/>
      <c r="T8" s="333"/>
      <c r="U8" s="333"/>
      <c r="V8" s="333"/>
      <c r="W8" s="333"/>
      <c r="X8" s="334"/>
      <c r="Y8" s="332" t="s">
        <v>7</v>
      </c>
      <c r="Z8" s="333"/>
      <c r="AA8" s="333"/>
      <c r="AB8" s="333"/>
      <c r="AC8" s="333"/>
      <c r="AD8" s="333"/>
      <c r="AE8" s="333"/>
      <c r="AF8" s="334"/>
      <c r="AG8" s="332" t="s">
        <v>8</v>
      </c>
      <c r="AH8" s="333"/>
      <c r="AI8" s="333"/>
      <c r="AJ8" s="333"/>
      <c r="AK8" s="333"/>
      <c r="AL8" s="333"/>
      <c r="AM8" s="333"/>
      <c r="AN8" s="334"/>
      <c r="AO8" s="332" t="s">
        <v>9</v>
      </c>
      <c r="AP8" s="333"/>
      <c r="AQ8" s="333"/>
      <c r="AR8" s="333"/>
      <c r="AS8" s="333"/>
      <c r="AT8" s="333"/>
      <c r="AU8" s="333"/>
      <c r="AV8" s="334"/>
      <c r="AW8" s="332" t="s">
        <v>10</v>
      </c>
      <c r="AX8" s="333"/>
      <c r="AY8" s="333"/>
      <c r="AZ8" s="333"/>
      <c r="BA8" s="333"/>
      <c r="BB8" s="333"/>
      <c r="BC8" s="333"/>
      <c r="BD8" s="334"/>
      <c r="BE8" s="332" t="s">
        <v>11</v>
      </c>
      <c r="BF8" s="333"/>
      <c r="BG8" s="333"/>
      <c r="BH8" s="333"/>
      <c r="BI8" s="333"/>
      <c r="BJ8" s="333"/>
      <c r="BK8" s="333"/>
      <c r="BL8" s="334"/>
      <c r="BM8" s="332" t="s">
        <v>12</v>
      </c>
      <c r="BN8" s="333"/>
      <c r="BO8" s="333"/>
      <c r="BP8" s="333"/>
      <c r="BQ8" s="333"/>
      <c r="BR8" s="333"/>
      <c r="BS8" s="333"/>
      <c r="BT8" s="334"/>
      <c r="BU8" s="332" t="s">
        <v>13</v>
      </c>
      <c r="BV8" s="333"/>
      <c r="BW8" s="333"/>
      <c r="BX8" s="333"/>
      <c r="BY8" s="333"/>
      <c r="BZ8" s="333"/>
      <c r="CA8" s="333"/>
      <c r="CB8" s="334"/>
      <c r="CC8" s="332" t="s">
        <v>14</v>
      </c>
      <c r="CD8" s="333"/>
      <c r="CE8" s="333"/>
      <c r="CF8" s="333"/>
      <c r="CG8" s="333"/>
      <c r="CH8" s="333"/>
      <c r="CI8" s="333"/>
      <c r="CJ8" s="334"/>
      <c r="CK8" s="332" t="s">
        <v>15</v>
      </c>
      <c r="CL8" s="333"/>
      <c r="CM8" s="333"/>
      <c r="CN8" s="333"/>
      <c r="CO8" s="333"/>
      <c r="CP8" s="333"/>
      <c r="CQ8" s="333"/>
      <c r="CR8" s="334"/>
      <c r="CS8" s="332" t="s">
        <v>16</v>
      </c>
      <c r="CT8" s="333"/>
      <c r="CU8" s="333"/>
      <c r="CV8" s="333"/>
      <c r="CW8" s="333"/>
      <c r="CX8" s="333"/>
      <c r="CY8" s="333"/>
      <c r="CZ8" s="334"/>
      <c r="DA8" s="397" t="s">
        <v>17</v>
      </c>
      <c r="DB8" s="397"/>
      <c r="DC8" s="397"/>
    </row>
    <row r="9" spans="1:107" x14ac:dyDescent="0.2">
      <c r="A9" s="545"/>
      <c r="B9" s="546"/>
      <c r="C9" s="546"/>
      <c r="D9" s="546"/>
      <c r="E9" s="546"/>
      <c r="F9" s="547"/>
      <c r="G9" s="573"/>
      <c r="H9" s="549"/>
      <c r="I9" s="101" t="s">
        <v>18</v>
      </c>
      <c r="J9" s="102" t="s">
        <v>19</v>
      </c>
      <c r="K9" s="102" t="s">
        <v>18</v>
      </c>
      <c r="L9" s="102" t="s">
        <v>19</v>
      </c>
      <c r="M9" s="102" t="s">
        <v>18</v>
      </c>
      <c r="N9" s="102" t="s">
        <v>19</v>
      </c>
      <c r="O9" s="102" t="s">
        <v>18</v>
      </c>
      <c r="P9" s="103" t="s">
        <v>19</v>
      </c>
      <c r="Q9" s="57" t="s">
        <v>18</v>
      </c>
      <c r="R9" s="58" t="s">
        <v>19</v>
      </c>
      <c r="S9" s="58" t="s">
        <v>18</v>
      </c>
      <c r="T9" s="58" t="s">
        <v>19</v>
      </c>
      <c r="U9" s="58" t="s">
        <v>18</v>
      </c>
      <c r="V9" s="58" t="s">
        <v>19</v>
      </c>
      <c r="W9" s="58" t="s">
        <v>18</v>
      </c>
      <c r="X9" s="59" t="s">
        <v>19</v>
      </c>
      <c r="Y9" s="57" t="s">
        <v>18</v>
      </c>
      <c r="Z9" s="58" t="s">
        <v>19</v>
      </c>
      <c r="AA9" s="58" t="s">
        <v>18</v>
      </c>
      <c r="AB9" s="58" t="s">
        <v>19</v>
      </c>
      <c r="AC9" s="58" t="s">
        <v>18</v>
      </c>
      <c r="AD9" s="58" t="s">
        <v>19</v>
      </c>
      <c r="AE9" s="58" t="s">
        <v>18</v>
      </c>
      <c r="AF9" s="59" t="s">
        <v>19</v>
      </c>
      <c r="AG9" s="57" t="s">
        <v>18</v>
      </c>
      <c r="AH9" s="58" t="s">
        <v>19</v>
      </c>
      <c r="AI9" s="58" t="s">
        <v>18</v>
      </c>
      <c r="AJ9" s="58" t="s">
        <v>19</v>
      </c>
      <c r="AK9" s="58" t="s">
        <v>18</v>
      </c>
      <c r="AL9" s="58" t="s">
        <v>19</v>
      </c>
      <c r="AM9" s="58" t="s">
        <v>18</v>
      </c>
      <c r="AN9" s="59" t="s">
        <v>19</v>
      </c>
      <c r="AO9" s="57" t="s">
        <v>18</v>
      </c>
      <c r="AP9" s="58" t="s">
        <v>19</v>
      </c>
      <c r="AQ9" s="58" t="s">
        <v>18</v>
      </c>
      <c r="AR9" s="58" t="s">
        <v>19</v>
      </c>
      <c r="AS9" s="58" t="s">
        <v>18</v>
      </c>
      <c r="AT9" s="58" t="s">
        <v>19</v>
      </c>
      <c r="AU9" s="58" t="s">
        <v>18</v>
      </c>
      <c r="AV9" s="59" t="s">
        <v>19</v>
      </c>
      <c r="AW9" s="57" t="s">
        <v>18</v>
      </c>
      <c r="AX9" s="58" t="s">
        <v>19</v>
      </c>
      <c r="AY9" s="58" t="s">
        <v>18</v>
      </c>
      <c r="AZ9" s="58" t="s">
        <v>19</v>
      </c>
      <c r="BA9" s="58" t="s">
        <v>18</v>
      </c>
      <c r="BB9" s="58" t="s">
        <v>19</v>
      </c>
      <c r="BC9" s="58" t="s">
        <v>18</v>
      </c>
      <c r="BD9" s="59" t="s">
        <v>19</v>
      </c>
      <c r="BE9" s="57" t="s">
        <v>18</v>
      </c>
      <c r="BF9" s="58" t="s">
        <v>19</v>
      </c>
      <c r="BG9" s="58" t="s">
        <v>18</v>
      </c>
      <c r="BH9" s="58" t="s">
        <v>19</v>
      </c>
      <c r="BI9" s="58" t="s">
        <v>18</v>
      </c>
      <c r="BJ9" s="58" t="s">
        <v>19</v>
      </c>
      <c r="BK9" s="58" t="s">
        <v>18</v>
      </c>
      <c r="BL9" s="59" t="s">
        <v>19</v>
      </c>
      <c r="BM9" s="57" t="s">
        <v>18</v>
      </c>
      <c r="BN9" s="58" t="s">
        <v>19</v>
      </c>
      <c r="BO9" s="58" t="s">
        <v>18</v>
      </c>
      <c r="BP9" s="58" t="s">
        <v>19</v>
      </c>
      <c r="BQ9" s="58" t="s">
        <v>18</v>
      </c>
      <c r="BR9" s="58" t="s">
        <v>19</v>
      </c>
      <c r="BS9" s="58" t="s">
        <v>18</v>
      </c>
      <c r="BT9" s="59" t="s">
        <v>19</v>
      </c>
      <c r="BU9" s="57" t="s">
        <v>18</v>
      </c>
      <c r="BV9" s="58" t="s">
        <v>19</v>
      </c>
      <c r="BW9" s="58" t="s">
        <v>18</v>
      </c>
      <c r="BX9" s="58" t="s">
        <v>19</v>
      </c>
      <c r="BY9" s="58" t="s">
        <v>18</v>
      </c>
      <c r="BZ9" s="58" t="s">
        <v>19</v>
      </c>
      <c r="CA9" s="58" t="s">
        <v>18</v>
      </c>
      <c r="CB9" s="59" t="s">
        <v>19</v>
      </c>
      <c r="CC9" s="57" t="s">
        <v>18</v>
      </c>
      <c r="CD9" s="58" t="s">
        <v>19</v>
      </c>
      <c r="CE9" s="58" t="s">
        <v>18</v>
      </c>
      <c r="CF9" s="58" t="s">
        <v>19</v>
      </c>
      <c r="CG9" s="58" t="s">
        <v>18</v>
      </c>
      <c r="CH9" s="58" t="s">
        <v>19</v>
      </c>
      <c r="CI9" s="58" t="s">
        <v>18</v>
      </c>
      <c r="CJ9" s="59" t="s">
        <v>19</v>
      </c>
      <c r="CK9" s="57" t="s">
        <v>18</v>
      </c>
      <c r="CL9" s="58" t="s">
        <v>19</v>
      </c>
      <c r="CM9" s="58" t="s">
        <v>18</v>
      </c>
      <c r="CN9" s="58" t="s">
        <v>19</v>
      </c>
      <c r="CO9" s="58" t="s">
        <v>18</v>
      </c>
      <c r="CP9" s="58" t="s">
        <v>19</v>
      </c>
      <c r="CQ9" s="58" t="s">
        <v>18</v>
      </c>
      <c r="CR9" s="59" t="s">
        <v>19</v>
      </c>
      <c r="CS9" s="57" t="s">
        <v>18</v>
      </c>
      <c r="CT9" s="58" t="s">
        <v>19</v>
      </c>
      <c r="CU9" s="58" t="s">
        <v>18</v>
      </c>
      <c r="CV9" s="58" t="s">
        <v>19</v>
      </c>
      <c r="CW9" s="58" t="s">
        <v>18</v>
      </c>
      <c r="CX9" s="58" t="s">
        <v>19</v>
      </c>
      <c r="CY9" s="58" t="s">
        <v>18</v>
      </c>
      <c r="CZ9" s="59" t="s">
        <v>19</v>
      </c>
      <c r="DA9" s="60" t="s">
        <v>18</v>
      </c>
      <c r="DB9" s="58" t="s">
        <v>19</v>
      </c>
      <c r="DC9" s="59" t="s">
        <v>20</v>
      </c>
    </row>
    <row r="10" spans="1:107" x14ac:dyDescent="0.2">
      <c r="A10" s="63"/>
      <c r="B10" s="64"/>
      <c r="C10" s="64"/>
      <c r="D10" s="64"/>
      <c r="E10" s="64"/>
      <c r="F10" s="64"/>
      <c r="G10" s="64"/>
      <c r="H10" s="64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22"/>
      <c r="DB10" s="22"/>
      <c r="DC10" s="66"/>
    </row>
    <row r="11" spans="1:107" ht="47.25" customHeight="1" x14ac:dyDescent="0.2">
      <c r="A11" s="138" t="s">
        <v>54</v>
      </c>
      <c r="B11" s="345" t="s">
        <v>89</v>
      </c>
      <c r="C11" s="346"/>
      <c r="D11" s="346"/>
      <c r="E11" s="346"/>
      <c r="F11" s="346"/>
      <c r="G11" s="133" t="s">
        <v>90</v>
      </c>
      <c r="H11" s="25" t="s">
        <v>2</v>
      </c>
      <c r="I11" s="44"/>
      <c r="J11" s="27"/>
      <c r="K11" s="27"/>
      <c r="L11" s="27"/>
      <c r="M11" s="27"/>
      <c r="N11" s="27"/>
      <c r="O11" s="27"/>
      <c r="P11" s="27"/>
      <c r="Q11" s="44"/>
      <c r="R11" s="27"/>
      <c r="S11" s="27"/>
      <c r="T11" s="27"/>
      <c r="U11" s="27"/>
      <c r="V11" s="27"/>
      <c r="W11" s="27"/>
      <c r="X11" s="27"/>
      <c r="Y11" s="44"/>
      <c r="Z11" s="27"/>
      <c r="AA11" s="27"/>
      <c r="AB11" s="27"/>
      <c r="AC11" s="27"/>
      <c r="AD11" s="27"/>
      <c r="AE11" s="27"/>
      <c r="AF11" s="28"/>
      <c r="AG11" s="26"/>
      <c r="AH11" s="27"/>
      <c r="AI11" s="27"/>
      <c r="AJ11" s="27"/>
      <c r="AK11" s="27"/>
      <c r="AL11" s="27"/>
      <c r="AM11" s="27"/>
      <c r="AN11" s="28"/>
      <c r="AO11" s="26"/>
      <c r="AP11" s="27"/>
      <c r="AQ11" s="27"/>
      <c r="AR11" s="27"/>
      <c r="AS11" s="27"/>
      <c r="AT11" s="27"/>
      <c r="AU11" s="27" t="s">
        <v>32</v>
      </c>
      <c r="AV11" s="28"/>
      <c r="AW11" s="26"/>
      <c r="AX11" s="27"/>
      <c r="AY11" s="27"/>
      <c r="AZ11" s="27"/>
      <c r="BA11" s="27"/>
      <c r="BB11" s="27"/>
      <c r="BC11" s="27"/>
      <c r="BD11" s="28"/>
      <c r="BE11" s="26"/>
      <c r="BF11" s="27"/>
      <c r="BG11" s="27"/>
      <c r="BH11" s="27"/>
      <c r="BI11" s="27"/>
      <c r="BJ11" s="27"/>
      <c r="BK11" s="27"/>
      <c r="BL11" s="28"/>
      <c r="BM11" s="26"/>
      <c r="BN11" s="27"/>
      <c r="BO11" s="27"/>
      <c r="BP11" s="27"/>
      <c r="BQ11" s="27" t="s">
        <v>32</v>
      </c>
      <c r="BR11" s="27"/>
      <c r="BS11" s="27"/>
      <c r="BT11" s="28"/>
      <c r="BU11" s="26"/>
      <c r="BV11" s="27"/>
      <c r="BW11" s="27"/>
      <c r="BX11" s="27"/>
      <c r="BY11" s="27"/>
      <c r="BZ11" s="27"/>
      <c r="CA11" s="27"/>
      <c r="CB11" s="28"/>
      <c r="CC11" s="26"/>
      <c r="CD11" s="27"/>
      <c r="CE11" s="27"/>
      <c r="CF11" s="27"/>
      <c r="CG11" s="27"/>
      <c r="CH11" s="27"/>
      <c r="CI11" s="27"/>
      <c r="CJ11" s="28"/>
      <c r="CK11" s="26"/>
      <c r="CL11" s="27"/>
      <c r="CM11" s="27"/>
      <c r="CN11" s="27"/>
      <c r="CO11" s="27"/>
      <c r="CP11" s="27"/>
      <c r="CQ11" s="27"/>
      <c r="CR11" s="28"/>
      <c r="CS11" s="26"/>
      <c r="CT11" s="27"/>
      <c r="CU11" s="27"/>
      <c r="CV11" s="27"/>
      <c r="CW11" s="27"/>
      <c r="CX11" s="27"/>
      <c r="CY11" s="27"/>
      <c r="CZ11" s="130"/>
      <c r="DA11" s="43">
        <v>2</v>
      </c>
      <c r="DB11" s="43">
        <v>0</v>
      </c>
      <c r="DC11" s="137">
        <f t="shared" ref="DC11:DC18" si="0">DB11/DA11</f>
        <v>0</v>
      </c>
    </row>
    <row r="12" spans="1:107" x14ac:dyDescent="0.2">
      <c r="A12" s="104"/>
      <c r="B12" s="89"/>
      <c r="C12" s="89"/>
      <c r="D12" s="89"/>
      <c r="E12" s="89"/>
      <c r="F12" s="89"/>
      <c r="G12" s="89"/>
      <c r="H12" s="124"/>
      <c r="I12" s="128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131"/>
      <c r="CT12" s="131"/>
      <c r="CU12" s="131"/>
      <c r="CV12" s="131"/>
      <c r="CW12" s="131"/>
      <c r="CX12" s="131"/>
      <c r="CY12" s="131"/>
      <c r="CZ12" s="131"/>
      <c r="DA12" s="79"/>
      <c r="DB12" s="79"/>
      <c r="DC12" s="219"/>
    </row>
    <row r="13" spans="1:107" ht="42" customHeight="1" x14ac:dyDescent="0.2">
      <c r="A13" s="575" t="s">
        <v>91</v>
      </c>
      <c r="B13" s="426" t="s">
        <v>55</v>
      </c>
      <c r="C13" s="426"/>
      <c r="D13" s="426"/>
      <c r="E13" s="426"/>
      <c r="F13" s="342"/>
      <c r="G13" s="294" t="s">
        <v>173</v>
      </c>
      <c r="H13" s="25" t="s">
        <v>2</v>
      </c>
      <c r="I13" s="44"/>
      <c r="J13" s="27"/>
      <c r="K13" s="27"/>
      <c r="L13" s="27"/>
      <c r="M13" s="27"/>
      <c r="N13" s="27"/>
      <c r="O13" s="27"/>
      <c r="P13" s="27"/>
      <c r="Q13" s="44"/>
      <c r="R13" s="27"/>
      <c r="S13" s="27"/>
      <c r="T13" s="27"/>
      <c r="U13" s="27"/>
      <c r="V13" s="27"/>
      <c r="W13" s="27"/>
      <c r="X13" s="27"/>
      <c r="Y13" s="44"/>
      <c r="Z13" s="27"/>
      <c r="AA13" s="27"/>
      <c r="AB13" s="27"/>
      <c r="AC13" s="27"/>
      <c r="AD13" s="27"/>
      <c r="AE13" s="27"/>
      <c r="AF13" s="28"/>
      <c r="AG13" s="26"/>
      <c r="AH13" s="27"/>
      <c r="AI13" s="27"/>
      <c r="AJ13" s="27"/>
      <c r="AK13" s="27"/>
      <c r="AL13" s="27"/>
      <c r="AM13" s="27"/>
      <c r="AN13" s="28"/>
      <c r="AO13" s="26"/>
      <c r="AP13" s="27"/>
      <c r="AQ13" s="27"/>
      <c r="AR13" s="27"/>
      <c r="AS13" s="27"/>
      <c r="AT13" s="27"/>
      <c r="AU13" s="27"/>
      <c r="AV13" s="28"/>
      <c r="AW13" s="26"/>
      <c r="AX13" s="27"/>
      <c r="AY13" s="27"/>
      <c r="AZ13" s="27"/>
      <c r="BA13" s="27"/>
      <c r="BB13" s="27"/>
      <c r="BC13" s="27"/>
      <c r="BD13" s="28"/>
      <c r="BE13" s="26" t="s">
        <v>32</v>
      </c>
      <c r="BF13" s="27"/>
      <c r="BG13" s="27"/>
      <c r="BH13" s="27"/>
      <c r="BI13" s="27"/>
      <c r="BJ13" s="27"/>
      <c r="BK13" s="27"/>
      <c r="BL13" s="28"/>
      <c r="BM13" s="26"/>
      <c r="BN13" s="27"/>
      <c r="BO13" s="27"/>
      <c r="BP13" s="27"/>
      <c r="BQ13" s="27"/>
      <c r="BR13" s="27"/>
      <c r="BS13" s="27"/>
      <c r="BT13" s="28"/>
      <c r="BU13" s="26"/>
      <c r="BV13" s="27"/>
      <c r="BW13" s="27"/>
      <c r="BX13" s="27"/>
      <c r="BY13" s="27"/>
      <c r="BZ13" s="27"/>
      <c r="CA13" s="27"/>
      <c r="CB13" s="28"/>
      <c r="CC13" s="26"/>
      <c r="CD13" s="27"/>
      <c r="CE13" s="27"/>
      <c r="CF13" s="27"/>
      <c r="CG13" s="27"/>
      <c r="CH13" s="27"/>
      <c r="CI13" s="27"/>
      <c r="CJ13" s="28"/>
      <c r="CK13" s="26"/>
      <c r="CL13" s="27"/>
      <c r="CM13" s="27"/>
      <c r="CN13" s="27"/>
      <c r="CO13" s="27"/>
      <c r="CP13" s="27"/>
      <c r="CQ13" s="27"/>
      <c r="CR13" s="28"/>
      <c r="CS13" s="26"/>
      <c r="CT13" s="27"/>
      <c r="CU13" s="27"/>
      <c r="CV13" s="27"/>
      <c r="CW13" s="27"/>
      <c r="CX13" s="27"/>
      <c r="CY13" s="27"/>
      <c r="CZ13" s="130"/>
      <c r="DA13" s="43">
        <v>1</v>
      </c>
      <c r="DB13" s="43">
        <v>0</v>
      </c>
      <c r="DC13" s="137">
        <f t="shared" si="0"/>
        <v>0</v>
      </c>
    </row>
    <row r="14" spans="1:107" ht="36" customHeight="1" x14ac:dyDescent="0.2">
      <c r="A14" s="576"/>
      <c r="B14" s="342" t="s">
        <v>65</v>
      </c>
      <c r="C14" s="343"/>
      <c r="D14" s="343"/>
      <c r="E14" s="343"/>
      <c r="F14" s="343"/>
      <c r="G14" s="295" t="s">
        <v>174</v>
      </c>
      <c r="H14" s="25" t="s">
        <v>2</v>
      </c>
      <c r="I14" s="44"/>
      <c r="J14" s="27"/>
      <c r="K14" s="27"/>
      <c r="L14" s="27"/>
      <c r="M14" s="27"/>
      <c r="N14" s="27"/>
      <c r="O14" s="27"/>
      <c r="P14" s="27"/>
      <c r="Q14" s="44"/>
      <c r="R14" s="27"/>
      <c r="S14" s="27"/>
      <c r="T14" s="27"/>
      <c r="U14" s="27"/>
      <c r="V14" s="27"/>
      <c r="W14" s="27"/>
      <c r="X14" s="27"/>
      <c r="Y14" s="44"/>
      <c r="Z14" s="27"/>
      <c r="AA14" s="27"/>
      <c r="AB14" s="27"/>
      <c r="AC14" s="27"/>
      <c r="AD14" s="27"/>
      <c r="AE14" s="27"/>
      <c r="AF14" s="28"/>
      <c r="AG14" s="44"/>
      <c r="AH14" s="27"/>
      <c r="AI14" s="27"/>
      <c r="AJ14" s="27"/>
      <c r="AK14" s="27"/>
      <c r="AL14" s="27"/>
      <c r="AM14" s="27"/>
      <c r="AN14" s="28"/>
      <c r="AO14" s="44"/>
      <c r="AP14" s="27"/>
      <c r="AQ14" s="27"/>
      <c r="AR14" s="27"/>
      <c r="AS14" s="27"/>
      <c r="AT14" s="27"/>
      <c r="AU14" s="27"/>
      <c r="AV14" s="28"/>
      <c r="AW14" s="44" t="s">
        <v>32</v>
      </c>
      <c r="AX14" s="27"/>
      <c r="AY14" s="27"/>
      <c r="AZ14" s="27"/>
      <c r="BA14" s="27"/>
      <c r="BB14" s="27"/>
      <c r="BC14" s="27"/>
      <c r="BD14" s="28"/>
      <c r="BE14" s="44"/>
      <c r="BF14" s="27"/>
      <c r="BG14" s="27"/>
      <c r="BH14" s="27"/>
      <c r="BI14" s="27"/>
      <c r="BJ14" s="27"/>
      <c r="BK14" s="27"/>
      <c r="BL14" s="28"/>
      <c r="BM14" s="44"/>
      <c r="BN14" s="27"/>
      <c r="BO14" s="27"/>
      <c r="BP14" s="27"/>
      <c r="BQ14" s="27"/>
      <c r="BR14" s="27"/>
      <c r="BS14" s="27"/>
      <c r="BT14" s="28"/>
      <c r="BU14" s="44"/>
      <c r="BV14" s="27"/>
      <c r="BW14" s="27"/>
      <c r="BX14" s="27"/>
      <c r="BY14" s="27"/>
      <c r="BZ14" s="27"/>
      <c r="CA14" s="27"/>
      <c r="CB14" s="28"/>
      <c r="CC14" s="44"/>
      <c r="CD14" s="27"/>
      <c r="CE14" s="27"/>
      <c r="CF14" s="27"/>
      <c r="CG14" s="27"/>
      <c r="CH14" s="27"/>
      <c r="CI14" s="27"/>
      <c r="CJ14" s="28"/>
      <c r="CK14" s="44"/>
      <c r="CL14" s="27"/>
      <c r="CM14" s="27"/>
      <c r="CN14" s="27"/>
      <c r="CO14" s="27"/>
      <c r="CP14" s="27"/>
      <c r="CQ14" s="27"/>
      <c r="CR14" s="28"/>
      <c r="CS14" s="44" t="s">
        <v>32</v>
      </c>
      <c r="CT14" s="27"/>
      <c r="CU14" s="27"/>
      <c r="CV14" s="27"/>
      <c r="CW14" s="27"/>
      <c r="CX14" s="27"/>
      <c r="CY14" s="27"/>
      <c r="CZ14" s="130"/>
      <c r="DA14" s="43">
        <v>2</v>
      </c>
      <c r="DB14" s="43">
        <v>0</v>
      </c>
      <c r="DC14" s="137">
        <f t="shared" si="0"/>
        <v>0</v>
      </c>
    </row>
    <row r="15" spans="1:107" ht="39" customHeight="1" x14ac:dyDescent="0.2">
      <c r="A15" s="576"/>
      <c r="B15" s="426" t="s">
        <v>88</v>
      </c>
      <c r="C15" s="426"/>
      <c r="D15" s="426"/>
      <c r="E15" s="426"/>
      <c r="F15" s="342"/>
      <c r="G15" s="294" t="s">
        <v>175</v>
      </c>
      <c r="H15" s="25" t="s">
        <v>93</v>
      </c>
      <c r="I15" s="44"/>
      <c r="J15" s="27"/>
      <c r="K15" s="27"/>
      <c r="L15" s="27"/>
      <c r="M15" s="27"/>
      <c r="N15" s="27"/>
      <c r="O15" s="27"/>
      <c r="P15" s="27"/>
      <c r="Q15" s="44"/>
      <c r="R15" s="27"/>
      <c r="S15" s="27"/>
      <c r="T15" s="27"/>
      <c r="U15" s="27"/>
      <c r="V15" s="27"/>
      <c r="W15" s="27"/>
      <c r="X15" s="27"/>
      <c r="Y15" s="44"/>
      <c r="Z15" s="27"/>
      <c r="AA15" s="27"/>
      <c r="AB15" s="27"/>
      <c r="AC15" s="27"/>
      <c r="AD15" s="27"/>
      <c r="AE15" s="27"/>
      <c r="AF15" s="28"/>
      <c r="AG15" s="26" t="s">
        <v>32</v>
      </c>
      <c r="AH15" s="27"/>
      <c r="AI15" s="27"/>
      <c r="AJ15" s="27"/>
      <c r="AK15" s="27"/>
      <c r="AL15" s="27"/>
      <c r="AM15" s="27"/>
      <c r="AN15" s="28"/>
      <c r="AO15" s="26"/>
      <c r="AP15" s="27"/>
      <c r="AQ15" s="27"/>
      <c r="AR15" s="27"/>
      <c r="AS15" s="27"/>
      <c r="AT15" s="27"/>
      <c r="AU15" s="27"/>
      <c r="AV15" s="28"/>
      <c r="AW15" s="26"/>
      <c r="AX15" s="27"/>
      <c r="AY15" s="27"/>
      <c r="AZ15" s="27"/>
      <c r="BA15" s="27"/>
      <c r="BB15" s="27"/>
      <c r="BC15" s="27"/>
      <c r="BD15" s="28"/>
      <c r="BE15" s="26"/>
      <c r="BF15" s="27"/>
      <c r="BG15" s="27"/>
      <c r="BH15" s="27"/>
      <c r="BI15" s="27"/>
      <c r="BJ15" s="27"/>
      <c r="BK15" s="27"/>
      <c r="BL15" s="28"/>
      <c r="BM15" s="26"/>
      <c r="BN15" s="27"/>
      <c r="BO15" s="27"/>
      <c r="BP15" s="27"/>
      <c r="BQ15" s="27"/>
      <c r="BR15" s="27"/>
      <c r="BS15" s="27"/>
      <c r="BT15" s="28"/>
      <c r="BU15" s="26"/>
      <c r="BV15" s="27"/>
      <c r="BW15" s="27"/>
      <c r="BX15" s="27"/>
      <c r="BY15" s="27"/>
      <c r="BZ15" s="27"/>
      <c r="CA15" s="27"/>
      <c r="CB15" s="28"/>
      <c r="CC15" s="26"/>
      <c r="CD15" s="27"/>
      <c r="CE15" s="27"/>
      <c r="CF15" s="27"/>
      <c r="CG15" s="27"/>
      <c r="CH15" s="27"/>
      <c r="CI15" s="27"/>
      <c r="CJ15" s="28"/>
      <c r="CK15" s="26"/>
      <c r="CL15" s="27"/>
      <c r="CM15" s="27"/>
      <c r="CN15" s="27"/>
      <c r="CO15" s="27"/>
      <c r="CP15" s="27"/>
      <c r="CQ15" s="27"/>
      <c r="CR15" s="28"/>
      <c r="CS15" s="26"/>
      <c r="CT15" s="27"/>
      <c r="CU15" s="27"/>
      <c r="CV15" s="27"/>
      <c r="CW15" s="27"/>
      <c r="CX15" s="27"/>
      <c r="CY15" s="27"/>
      <c r="CZ15" s="130"/>
      <c r="DA15" s="43">
        <v>1</v>
      </c>
      <c r="DB15" s="43">
        <v>0</v>
      </c>
      <c r="DC15" s="137">
        <f t="shared" si="0"/>
        <v>0</v>
      </c>
    </row>
    <row r="16" spans="1:107" ht="42.75" customHeight="1" x14ac:dyDescent="0.2">
      <c r="A16" s="576"/>
      <c r="B16" s="342" t="s">
        <v>171</v>
      </c>
      <c r="C16" s="343"/>
      <c r="D16" s="343"/>
      <c r="E16" s="343"/>
      <c r="F16" s="343"/>
      <c r="G16" s="295" t="s">
        <v>176</v>
      </c>
      <c r="H16" s="25" t="s">
        <v>2</v>
      </c>
      <c r="I16" s="44"/>
      <c r="J16" s="27"/>
      <c r="K16" s="27"/>
      <c r="L16" s="27"/>
      <c r="M16" s="27"/>
      <c r="N16" s="27"/>
      <c r="O16" s="27"/>
      <c r="P16" s="27"/>
      <c r="Q16" s="44"/>
      <c r="R16" s="27"/>
      <c r="S16" s="27"/>
      <c r="T16" s="27"/>
      <c r="U16" s="27"/>
      <c r="V16" s="27"/>
      <c r="W16" s="27"/>
      <c r="X16" s="27"/>
      <c r="Y16" s="44"/>
      <c r="Z16" s="27"/>
      <c r="AA16" s="27"/>
      <c r="AB16" s="27"/>
      <c r="AC16" s="27"/>
      <c r="AD16" s="27"/>
      <c r="AE16" s="27"/>
      <c r="AF16" s="28"/>
      <c r="AG16" s="26"/>
      <c r="AH16" s="27"/>
      <c r="AI16" s="27"/>
      <c r="AJ16" s="27"/>
      <c r="AK16" s="27"/>
      <c r="AL16" s="27"/>
      <c r="AM16" s="27" t="s">
        <v>32</v>
      </c>
      <c r="AN16" s="28"/>
      <c r="AO16" s="26"/>
      <c r="AP16" s="27"/>
      <c r="AQ16" s="27"/>
      <c r="AR16" s="27"/>
      <c r="AS16" s="27"/>
      <c r="AT16" s="27"/>
      <c r="AU16" s="27"/>
      <c r="AV16" s="28"/>
      <c r="AW16" s="26"/>
      <c r="AX16" s="27"/>
      <c r="AY16" s="27"/>
      <c r="AZ16" s="27"/>
      <c r="BA16" s="27"/>
      <c r="BB16" s="27"/>
      <c r="BC16" s="27"/>
      <c r="BD16" s="28"/>
      <c r="BE16" s="26"/>
      <c r="BF16" s="27"/>
      <c r="BG16" s="27"/>
      <c r="BH16" s="27"/>
      <c r="BI16" s="27"/>
      <c r="BJ16" s="27"/>
      <c r="BK16" s="27"/>
      <c r="BL16" s="28"/>
      <c r="BM16" s="27" t="s">
        <v>32</v>
      </c>
      <c r="BN16" s="27"/>
      <c r="BO16" s="27"/>
      <c r="BP16" s="27"/>
      <c r="BQ16" s="27"/>
      <c r="BR16" s="27"/>
      <c r="BS16" s="27"/>
      <c r="BT16" s="28"/>
      <c r="BU16" s="26"/>
      <c r="BV16" s="27"/>
      <c r="BW16" s="27"/>
      <c r="BX16" s="27"/>
      <c r="BY16" s="27"/>
      <c r="BZ16" s="27"/>
      <c r="CA16" s="27"/>
      <c r="CB16" s="28"/>
      <c r="CC16" s="26"/>
      <c r="CD16" s="27"/>
      <c r="CE16" s="27"/>
      <c r="CF16" s="27"/>
      <c r="CG16" s="27"/>
      <c r="CH16" s="27"/>
      <c r="CI16" s="27"/>
      <c r="CJ16" s="28"/>
      <c r="CK16" s="26"/>
      <c r="CL16" s="27"/>
      <c r="CM16" s="27"/>
      <c r="CN16" s="27"/>
      <c r="CO16" s="27"/>
      <c r="CP16" s="27"/>
      <c r="CQ16" s="27"/>
      <c r="CR16" s="28"/>
      <c r="CS16" s="27" t="s">
        <v>32</v>
      </c>
      <c r="CT16" s="27"/>
      <c r="CU16" s="27"/>
      <c r="CV16" s="27"/>
      <c r="CW16" s="27"/>
      <c r="CX16" s="27"/>
      <c r="CY16" s="27"/>
      <c r="CZ16" s="130"/>
      <c r="DA16" s="43">
        <v>3</v>
      </c>
      <c r="DB16" s="43">
        <v>0</v>
      </c>
      <c r="DC16" s="137">
        <f>DB16/DA16</f>
        <v>0</v>
      </c>
    </row>
    <row r="17" spans="1:107" ht="39" customHeight="1" x14ac:dyDescent="0.2">
      <c r="A17" s="576"/>
      <c r="B17" s="345" t="s">
        <v>136</v>
      </c>
      <c r="C17" s="346"/>
      <c r="D17" s="346"/>
      <c r="E17" s="346"/>
      <c r="F17" s="347"/>
      <c r="G17" s="296" t="s">
        <v>177</v>
      </c>
      <c r="H17" s="25" t="s">
        <v>2</v>
      </c>
      <c r="I17" s="44"/>
      <c r="J17" s="27"/>
      <c r="K17" s="27"/>
      <c r="L17" s="27"/>
      <c r="M17" s="27"/>
      <c r="N17" s="27"/>
      <c r="O17" s="27"/>
      <c r="P17" s="27"/>
      <c r="Q17" s="44"/>
      <c r="R17" s="27"/>
      <c r="S17" s="27"/>
      <c r="T17" s="27"/>
      <c r="U17" s="27"/>
      <c r="V17" s="27"/>
      <c r="W17" s="28" t="s">
        <v>32</v>
      </c>
      <c r="X17" s="26"/>
      <c r="Y17" s="44"/>
      <c r="Z17" s="27"/>
      <c r="AA17" s="27"/>
      <c r="AB17" s="27"/>
      <c r="AC17" s="27"/>
      <c r="AD17" s="27"/>
      <c r="AE17" s="27" t="s">
        <v>32</v>
      </c>
      <c r="AF17" s="28"/>
      <c r="AG17" s="26"/>
      <c r="AH17" s="27"/>
      <c r="AI17" s="27"/>
      <c r="AJ17" s="27"/>
      <c r="AK17" s="27"/>
      <c r="AL17" s="27"/>
      <c r="AM17" s="27" t="s">
        <v>32</v>
      </c>
      <c r="AN17" s="28"/>
      <c r="AO17" s="26"/>
      <c r="AP17" s="27"/>
      <c r="AQ17" s="27"/>
      <c r="AR17" s="27"/>
      <c r="AS17" s="27"/>
      <c r="AT17" s="27"/>
      <c r="AU17" s="27" t="s">
        <v>32</v>
      </c>
      <c r="AV17" s="28"/>
      <c r="AW17" s="26"/>
      <c r="AX17" s="27"/>
      <c r="AY17" s="27"/>
      <c r="AZ17" s="27"/>
      <c r="BA17" s="27"/>
      <c r="BB17" s="27"/>
      <c r="BC17" s="27" t="s">
        <v>32</v>
      </c>
      <c r="BD17" s="28"/>
      <c r="BE17" s="26"/>
      <c r="BF17" s="27"/>
      <c r="BG17" s="27"/>
      <c r="BH17" s="27"/>
      <c r="BI17" s="27"/>
      <c r="BJ17" s="27"/>
      <c r="BK17" s="27" t="s">
        <v>32</v>
      </c>
      <c r="BL17" s="28"/>
      <c r="BM17" s="26"/>
      <c r="BN17" s="27"/>
      <c r="BO17" s="27"/>
      <c r="BP17" s="27"/>
      <c r="BQ17" s="27"/>
      <c r="BR17" s="27"/>
      <c r="BS17" s="27" t="s">
        <v>32</v>
      </c>
      <c r="BT17" s="28"/>
      <c r="BU17" s="26"/>
      <c r="BV17" s="27"/>
      <c r="BW17" s="27"/>
      <c r="BX17" s="27"/>
      <c r="BY17" s="27"/>
      <c r="BZ17" s="27"/>
      <c r="CA17" s="27" t="s">
        <v>32</v>
      </c>
      <c r="CB17" s="28"/>
      <c r="CC17" s="26"/>
      <c r="CD17" s="27"/>
      <c r="CE17" s="27"/>
      <c r="CF17" s="27"/>
      <c r="CG17" s="27"/>
      <c r="CH17" s="27"/>
      <c r="CI17" s="27" t="s">
        <v>32</v>
      </c>
      <c r="CJ17" s="28"/>
      <c r="CK17" s="26"/>
      <c r="CL17" s="27"/>
      <c r="CM17" s="27"/>
      <c r="CN17" s="27"/>
      <c r="CO17" s="27"/>
      <c r="CP17" s="27"/>
      <c r="CQ17" s="27" t="s">
        <v>32</v>
      </c>
      <c r="CR17" s="28"/>
      <c r="CS17" s="26"/>
      <c r="CT17" s="27"/>
      <c r="CU17" s="27"/>
      <c r="CV17" s="27"/>
      <c r="CW17" s="27"/>
      <c r="CX17" s="27"/>
      <c r="CY17" s="27" t="s">
        <v>32</v>
      </c>
      <c r="CZ17" s="130"/>
      <c r="DA17" s="43">
        <v>11</v>
      </c>
      <c r="DB17" s="43">
        <v>0</v>
      </c>
      <c r="DC17" s="137">
        <f t="shared" si="0"/>
        <v>0</v>
      </c>
    </row>
    <row r="18" spans="1:107" ht="39" customHeight="1" thickBot="1" x14ac:dyDescent="0.25">
      <c r="A18" s="576"/>
      <c r="B18" s="574" t="s">
        <v>98</v>
      </c>
      <c r="C18" s="574"/>
      <c r="D18" s="574"/>
      <c r="E18" s="574"/>
      <c r="F18" s="574"/>
      <c r="G18" s="241" t="s">
        <v>74</v>
      </c>
      <c r="H18" s="242" t="s">
        <v>2</v>
      </c>
      <c r="I18" s="236"/>
      <c r="J18" s="237"/>
      <c r="K18" s="237"/>
      <c r="L18" s="237"/>
      <c r="M18" s="237"/>
      <c r="N18" s="237"/>
      <c r="O18" s="237"/>
      <c r="P18" s="237"/>
      <c r="Q18" s="236"/>
      <c r="R18" s="237"/>
      <c r="S18" s="237"/>
      <c r="T18" s="237"/>
      <c r="U18" s="237"/>
      <c r="V18" s="237"/>
      <c r="W18" s="127" t="s">
        <v>32</v>
      </c>
      <c r="X18" s="238"/>
      <c r="Y18" s="236"/>
      <c r="Z18" s="237"/>
      <c r="AA18" s="237"/>
      <c r="AB18" s="237"/>
      <c r="AC18" s="237"/>
      <c r="AD18" s="237"/>
      <c r="AE18" s="237" t="s">
        <v>32</v>
      </c>
      <c r="AF18" s="127"/>
      <c r="AG18" s="238"/>
      <c r="AH18" s="237"/>
      <c r="AI18" s="237"/>
      <c r="AJ18" s="237"/>
      <c r="AK18" s="237"/>
      <c r="AL18" s="237"/>
      <c r="AM18" s="237" t="s">
        <v>32</v>
      </c>
      <c r="AN18" s="127"/>
      <c r="AO18" s="238"/>
      <c r="AP18" s="237"/>
      <c r="AQ18" s="237"/>
      <c r="AR18" s="237"/>
      <c r="AS18" s="237"/>
      <c r="AT18" s="237"/>
      <c r="AU18" s="237" t="s">
        <v>32</v>
      </c>
      <c r="AV18" s="127"/>
      <c r="AW18" s="238"/>
      <c r="AX18" s="237"/>
      <c r="AY18" s="237"/>
      <c r="AZ18" s="237"/>
      <c r="BA18" s="237"/>
      <c r="BB18" s="237"/>
      <c r="BC18" s="237" t="s">
        <v>32</v>
      </c>
      <c r="BD18" s="127"/>
      <c r="BE18" s="238"/>
      <c r="BF18" s="237"/>
      <c r="BG18" s="237"/>
      <c r="BH18" s="237"/>
      <c r="BI18" s="237"/>
      <c r="BJ18" s="237"/>
      <c r="BK18" s="237" t="s">
        <v>32</v>
      </c>
      <c r="BL18" s="127"/>
      <c r="BM18" s="238"/>
      <c r="BN18" s="237"/>
      <c r="BO18" s="237"/>
      <c r="BP18" s="237"/>
      <c r="BQ18" s="237"/>
      <c r="BR18" s="237"/>
      <c r="BS18" s="237" t="s">
        <v>32</v>
      </c>
      <c r="BT18" s="127"/>
      <c r="BU18" s="238"/>
      <c r="BV18" s="237"/>
      <c r="BW18" s="237"/>
      <c r="BX18" s="237"/>
      <c r="BY18" s="237"/>
      <c r="BZ18" s="237"/>
      <c r="CA18" s="237" t="s">
        <v>32</v>
      </c>
      <c r="CB18" s="127"/>
      <c r="CC18" s="238"/>
      <c r="CD18" s="237"/>
      <c r="CE18" s="237"/>
      <c r="CF18" s="237"/>
      <c r="CG18" s="237"/>
      <c r="CH18" s="237"/>
      <c r="CI18" s="237" t="s">
        <v>32</v>
      </c>
      <c r="CJ18" s="127"/>
      <c r="CK18" s="238"/>
      <c r="CL18" s="237"/>
      <c r="CM18" s="237"/>
      <c r="CN18" s="237"/>
      <c r="CO18" s="237"/>
      <c r="CP18" s="237"/>
      <c r="CQ18" s="237" t="s">
        <v>32</v>
      </c>
      <c r="CR18" s="127"/>
      <c r="CS18" s="238"/>
      <c r="CT18" s="237"/>
      <c r="CU18" s="237"/>
      <c r="CV18" s="237"/>
      <c r="CW18" s="237"/>
      <c r="CX18" s="237"/>
      <c r="CY18" s="237" t="s">
        <v>32</v>
      </c>
      <c r="CZ18" s="239"/>
      <c r="DA18" s="169">
        <v>11</v>
      </c>
      <c r="DB18" s="169">
        <v>0</v>
      </c>
      <c r="DC18" s="243">
        <f t="shared" si="0"/>
        <v>0</v>
      </c>
    </row>
    <row r="19" spans="1:107" ht="20.25" customHeight="1" thickBot="1" x14ac:dyDescent="0.25">
      <c r="A19" s="244"/>
      <c r="B19" s="274"/>
      <c r="C19" s="274"/>
      <c r="D19" s="274"/>
      <c r="E19" s="274"/>
      <c r="F19" s="274"/>
      <c r="G19" s="278"/>
      <c r="H19" s="279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280"/>
      <c r="BB19" s="280"/>
      <c r="BC19" s="280"/>
      <c r="BD19" s="280"/>
      <c r="BE19" s="280"/>
      <c r="BF19" s="280"/>
      <c r="BG19" s="280"/>
      <c r="BH19" s="280"/>
      <c r="BI19" s="280"/>
      <c r="BJ19" s="280"/>
      <c r="BK19" s="280"/>
      <c r="BL19" s="280"/>
      <c r="BM19" s="280"/>
      <c r="BN19" s="280"/>
      <c r="BO19" s="280"/>
      <c r="BP19" s="280"/>
      <c r="BQ19" s="280"/>
      <c r="BR19" s="280"/>
      <c r="BS19" s="280"/>
      <c r="BT19" s="280"/>
      <c r="BU19" s="280"/>
      <c r="BV19" s="280"/>
      <c r="BW19" s="280"/>
      <c r="BX19" s="280"/>
      <c r="BY19" s="280"/>
      <c r="BZ19" s="280"/>
      <c r="CA19" s="280"/>
      <c r="CB19" s="280"/>
      <c r="CC19" s="280"/>
      <c r="CD19" s="280"/>
      <c r="CE19" s="280"/>
      <c r="CF19" s="280"/>
      <c r="CG19" s="280"/>
      <c r="CH19" s="280"/>
      <c r="CI19" s="280"/>
      <c r="CJ19" s="280"/>
      <c r="CK19" s="280"/>
      <c r="CL19" s="280"/>
      <c r="CM19" s="280"/>
      <c r="CN19" s="280"/>
      <c r="CO19" s="280"/>
      <c r="CP19" s="280"/>
      <c r="CQ19" s="280"/>
      <c r="CR19" s="280"/>
      <c r="CS19" s="280"/>
      <c r="CT19" s="280"/>
      <c r="CU19" s="280"/>
      <c r="CV19" s="280"/>
      <c r="CW19" s="280"/>
      <c r="CX19" s="280"/>
      <c r="CY19" s="280"/>
      <c r="CZ19" s="280"/>
      <c r="DA19" s="281">
        <f>SUMA(DA11:DA18)</f>
        <v>31</v>
      </c>
      <c r="DB19" s="282">
        <f>SUMA(DB11:DB18)</f>
        <v>0</v>
      </c>
      <c r="DC19" s="283">
        <f>SUMA(DC11:DC18)</f>
        <v>0</v>
      </c>
    </row>
    <row r="20" spans="1:107" ht="33.75" customHeight="1" x14ac:dyDescent="0.2">
      <c r="A20" s="2"/>
      <c r="B20" s="2"/>
      <c r="C20" s="2"/>
      <c r="D20" s="2"/>
      <c r="E20" s="2"/>
      <c r="F20" s="2"/>
      <c r="G20" s="2"/>
      <c r="H20" s="2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C20" s="2"/>
    </row>
    <row r="21" spans="1:107" ht="18" thickBot="1" x14ac:dyDescent="0.25">
      <c r="A21" s="293"/>
      <c r="B21" s="2"/>
      <c r="C21" s="2"/>
      <c r="D21" s="2"/>
      <c r="E21" s="2"/>
      <c r="F21" s="2"/>
      <c r="G21" s="2"/>
      <c r="H21" s="187" t="s">
        <v>22</v>
      </c>
      <c r="I21" s="523" t="s">
        <v>5</v>
      </c>
      <c r="J21" s="524"/>
      <c r="K21" s="524"/>
      <c r="L21" s="524"/>
      <c r="M21" s="524"/>
      <c r="N21" s="524"/>
      <c r="O21" s="524"/>
      <c r="P21" s="525"/>
      <c r="Q21" s="523" t="s">
        <v>6</v>
      </c>
      <c r="R21" s="524"/>
      <c r="S21" s="524"/>
      <c r="T21" s="524"/>
      <c r="U21" s="524"/>
      <c r="V21" s="524"/>
      <c r="W21" s="524"/>
      <c r="X21" s="525"/>
      <c r="Y21" s="523" t="s">
        <v>7</v>
      </c>
      <c r="Z21" s="524"/>
      <c r="AA21" s="524"/>
      <c r="AB21" s="524"/>
      <c r="AC21" s="524"/>
      <c r="AD21" s="524"/>
      <c r="AE21" s="524"/>
      <c r="AF21" s="525"/>
      <c r="AG21" s="523" t="s">
        <v>8</v>
      </c>
      <c r="AH21" s="524"/>
      <c r="AI21" s="524"/>
      <c r="AJ21" s="524"/>
      <c r="AK21" s="524"/>
      <c r="AL21" s="524"/>
      <c r="AM21" s="524"/>
      <c r="AN21" s="525"/>
      <c r="AO21" s="523" t="s">
        <v>9</v>
      </c>
      <c r="AP21" s="524"/>
      <c r="AQ21" s="524"/>
      <c r="AR21" s="524"/>
      <c r="AS21" s="524"/>
      <c r="AT21" s="524"/>
      <c r="AU21" s="524"/>
      <c r="AV21" s="525"/>
      <c r="AW21" s="523" t="s">
        <v>10</v>
      </c>
      <c r="AX21" s="524"/>
      <c r="AY21" s="524"/>
      <c r="AZ21" s="524"/>
      <c r="BA21" s="524"/>
      <c r="BB21" s="524"/>
      <c r="BC21" s="524"/>
      <c r="BD21" s="525"/>
      <c r="BE21" s="523" t="s">
        <v>11</v>
      </c>
      <c r="BF21" s="524"/>
      <c r="BG21" s="524"/>
      <c r="BH21" s="524"/>
      <c r="BI21" s="524"/>
      <c r="BJ21" s="524"/>
      <c r="BK21" s="524"/>
      <c r="BL21" s="525"/>
      <c r="BM21" s="523" t="s">
        <v>12</v>
      </c>
      <c r="BN21" s="524"/>
      <c r="BO21" s="524"/>
      <c r="BP21" s="524"/>
      <c r="BQ21" s="524"/>
      <c r="BR21" s="524"/>
      <c r="BS21" s="524"/>
      <c r="BT21" s="525"/>
      <c r="BU21" s="523" t="s">
        <v>13</v>
      </c>
      <c r="BV21" s="524"/>
      <c r="BW21" s="524"/>
      <c r="BX21" s="524"/>
      <c r="BY21" s="524"/>
      <c r="BZ21" s="524"/>
      <c r="CA21" s="524"/>
      <c r="CB21" s="525"/>
      <c r="CC21" s="523" t="s">
        <v>14</v>
      </c>
      <c r="CD21" s="524"/>
      <c r="CE21" s="524"/>
      <c r="CF21" s="524"/>
      <c r="CG21" s="524"/>
      <c r="CH21" s="524"/>
      <c r="CI21" s="524"/>
      <c r="CJ21" s="525"/>
      <c r="CK21" s="523" t="s">
        <v>15</v>
      </c>
      <c r="CL21" s="524"/>
      <c r="CM21" s="524"/>
      <c r="CN21" s="524"/>
      <c r="CO21" s="524"/>
      <c r="CP21" s="524"/>
      <c r="CQ21" s="524"/>
      <c r="CR21" s="525"/>
      <c r="CS21" s="523" t="s">
        <v>16</v>
      </c>
      <c r="CT21" s="524"/>
      <c r="CU21" s="524"/>
      <c r="CV21" s="524"/>
      <c r="CW21" s="524"/>
      <c r="CX21" s="524"/>
      <c r="CY21" s="524"/>
      <c r="CZ21" s="525"/>
      <c r="DA21" s="2"/>
      <c r="DB21" s="2"/>
      <c r="DC21" s="42"/>
    </row>
    <row r="22" spans="1:107" x14ac:dyDescent="0.2">
      <c r="A22" s="2"/>
      <c r="B22" s="2"/>
      <c r="C22" s="2"/>
      <c r="D22" s="2"/>
      <c r="E22" s="2"/>
      <c r="F22" s="2"/>
      <c r="G22" s="2"/>
      <c r="H22" s="188" t="s">
        <v>24</v>
      </c>
      <c r="I22" s="526"/>
      <c r="J22" s="527"/>
      <c r="K22" s="527"/>
      <c r="L22" s="527"/>
      <c r="M22" s="527"/>
      <c r="N22" s="528"/>
      <c r="O22" s="532">
        <v>4</v>
      </c>
      <c r="P22" s="533"/>
      <c r="Q22" s="529"/>
      <c r="R22" s="530"/>
      <c r="S22" s="530"/>
      <c r="T22" s="530"/>
      <c r="U22" s="530"/>
      <c r="V22" s="531"/>
      <c r="W22" s="532">
        <v>5</v>
      </c>
      <c r="X22" s="533"/>
      <c r="Y22" s="529"/>
      <c r="Z22" s="530"/>
      <c r="AA22" s="530"/>
      <c r="AB22" s="530"/>
      <c r="AC22" s="530"/>
      <c r="AD22" s="531"/>
      <c r="AE22" s="519">
        <v>6</v>
      </c>
      <c r="AF22" s="520"/>
      <c r="AG22" s="529"/>
      <c r="AH22" s="530"/>
      <c r="AI22" s="530"/>
      <c r="AJ22" s="530"/>
      <c r="AK22" s="530"/>
      <c r="AL22" s="531"/>
      <c r="AM22" s="519">
        <v>7</v>
      </c>
      <c r="AN22" s="520"/>
      <c r="AO22" s="526"/>
      <c r="AP22" s="527"/>
      <c r="AQ22" s="527"/>
      <c r="AR22" s="527"/>
      <c r="AS22" s="527"/>
      <c r="AT22" s="528"/>
      <c r="AU22" s="519">
        <v>6</v>
      </c>
      <c r="AV22" s="520"/>
      <c r="AW22" s="526"/>
      <c r="AX22" s="527"/>
      <c r="AY22" s="527"/>
      <c r="AZ22" s="527"/>
      <c r="BA22" s="527"/>
      <c r="BB22" s="528"/>
      <c r="BC22" s="519">
        <v>6</v>
      </c>
      <c r="BD22" s="520"/>
      <c r="BE22" s="526"/>
      <c r="BF22" s="527"/>
      <c r="BG22" s="527"/>
      <c r="BH22" s="527"/>
      <c r="BI22" s="527"/>
      <c r="BJ22" s="528"/>
      <c r="BK22" s="519">
        <v>6</v>
      </c>
      <c r="BL22" s="520"/>
      <c r="BM22" s="526"/>
      <c r="BN22" s="527"/>
      <c r="BO22" s="527"/>
      <c r="BP22" s="527"/>
      <c r="BQ22" s="527"/>
      <c r="BR22" s="528"/>
      <c r="BS22" s="519">
        <v>7</v>
      </c>
      <c r="BT22" s="520"/>
      <c r="BU22" s="526"/>
      <c r="BV22" s="527"/>
      <c r="BW22" s="527"/>
      <c r="BX22" s="527"/>
      <c r="BY22" s="527"/>
      <c r="BZ22" s="528"/>
      <c r="CA22" s="519">
        <v>5</v>
      </c>
      <c r="CB22" s="520"/>
      <c r="CC22" s="526"/>
      <c r="CD22" s="527"/>
      <c r="CE22" s="527"/>
      <c r="CF22" s="527"/>
      <c r="CG22" s="527"/>
      <c r="CH22" s="528"/>
      <c r="CI22" s="519">
        <v>4</v>
      </c>
      <c r="CJ22" s="520"/>
      <c r="CK22" s="526"/>
      <c r="CL22" s="527"/>
      <c r="CM22" s="527"/>
      <c r="CN22" s="527"/>
      <c r="CO22" s="527"/>
      <c r="CP22" s="528"/>
      <c r="CQ22" s="519">
        <v>5</v>
      </c>
      <c r="CR22" s="520"/>
      <c r="CS22" s="526"/>
      <c r="CT22" s="527"/>
      <c r="CU22" s="527"/>
      <c r="CV22" s="527"/>
      <c r="CW22" s="527"/>
      <c r="CX22" s="527"/>
      <c r="CY22" s="515">
        <v>3</v>
      </c>
      <c r="CZ22" s="516"/>
      <c r="DA22" s="2"/>
      <c r="DB22" s="2"/>
      <c r="DC22" s="42"/>
    </row>
    <row r="23" spans="1:107" x14ac:dyDescent="0.2">
      <c r="A23" s="2"/>
      <c r="B23" s="2"/>
      <c r="C23" s="2"/>
      <c r="D23" s="2"/>
      <c r="E23" s="2"/>
      <c r="F23" s="2"/>
      <c r="G23" s="2"/>
      <c r="H23" s="189" t="s">
        <v>25</v>
      </c>
      <c r="I23" s="540"/>
      <c r="J23" s="541"/>
      <c r="K23" s="541"/>
      <c r="L23" s="541"/>
      <c r="M23" s="541"/>
      <c r="N23" s="542"/>
      <c r="O23" s="517">
        <v>4</v>
      </c>
      <c r="P23" s="518"/>
      <c r="Q23" s="537"/>
      <c r="R23" s="538"/>
      <c r="S23" s="538"/>
      <c r="T23" s="538"/>
      <c r="U23" s="538"/>
      <c r="V23" s="539"/>
      <c r="W23" s="517">
        <v>0</v>
      </c>
      <c r="X23" s="518"/>
      <c r="Y23" s="537"/>
      <c r="Z23" s="538"/>
      <c r="AA23" s="538"/>
      <c r="AB23" s="538"/>
      <c r="AC23" s="538"/>
      <c r="AD23" s="539"/>
      <c r="AE23" s="517">
        <v>4</v>
      </c>
      <c r="AF23" s="518"/>
      <c r="AG23" s="537"/>
      <c r="AH23" s="538"/>
      <c r="AI23" s="538"/>
      <c r="AJ23" s="538"/>
      <c r="AK23" s="538"/>
      <c r="AL23" s="539"/>
      <c r="AM23" s="517">
        <v>4</v>
      </c>
      <c r="AN23" s="518"/>
      <c r="AO23" s="540"/>
      <c r="AP23" s="541"/>
      <c r="AQ23" s="541"/>
      <c r="AR23" s="541"/>
      <c r="AS23" s="541"/>
      <c r="AT23" s="542"/>
      <c r="AU23" s="517">
        <v>4</v>
      </c>
      <c r="AV23" s="518"/>
      <c r="AW23" s="540"/>
      <c r="AX23" s="541"/>
      <c r="AY23" s="541"/>
      <c r="AZ23" s="541"/>
      <c r="BA23" s="541"/>
      <c r="BB23" s="542"/>
      <c r="BC23" s="517">
        <v>4</v>
      </c>
      <c r="BD23" s="518"/>
      <c r="BE23" s="540"/>
      <c r="BF23" s="541"/>
      <c r="BG23" s="541"/>
      <c r="BH23" s="541"/>
      <c r="BI23" s="541"/>
      <c r="BJ23" s="542"/>
      <c r="BK23" s="517">
        <v>4</v>
      </c>
      <c r="BL23" s="518"/>
      <c r="BM23" s="540"/>
      <c r="BN23" s="541"/>
      <c r="BO23" s="541"/>
      <c r="BP23" s="541"/>
      <c r="BQ23" s="541"/>
      <c r="BR23" s="542"/>
      <c r="BS23" s="517">
        <v>4</v>
      </c>
      <c r="BT23" s="518"/>
      <c r="BU23" s="540"/>
      <c r="BV23" s="541"/>
      <c r="BW23" s="541"/>
      <c r="BX23" s="541"/>
      <c r="BY23" s="541"/>
      <c r="BZ23" s="542"/>
      <c r="CA23" s="517">
        <v>4</v>
      </c>
      <c r="CB23" s="518"/>
      <c r="CC23" s="540"/>
      <c r="CD23" s="541"/>
      <c r="CE23" s="541"/>
      <c r="CF23" s="541"/>
      <c r="CG23" s="541"/>
      <c r="CH23" s="542"/>
      <c r="CI23" s="517">
        <v>4</v>
      </c>
      <c r="CJ23" s="518"/>
      <c r="CK23" s="540"/>
      <c r="CL23" s="541"/>
      <c r="CM23" s="541"/>
      <c r="CN23" s="541"/>
      <c r="CO23" s="541"/>
      <c r="CP23" s="542"/>
      <c r="CQ23" s="517">
        <v>0</v>
      </c>
      <c r="CR23" s="518"/>
      <c r="CS23" s="540"/>
      <c r="CT23" s="541"/>
      <c r="CU23" s="541"/>
      <c r="CV23" s="541"/>
      <c r="CW23" s="541"/>
      <c r="CX23" s="541"/>
      <c r="CY23" s="521">
        <v>0</v>
      </c>
      <c r="CZ23" s="522"/>
      <c r="DA23" s="2"/>
      <c r="DB23" s="2"/>
      <c r="DC23" s="42"/>
    </row>
    <row r="24" spans="1:107" ht="16" thickBot="1" x14ac:dyDescent="0.25">
      <c r="A24" s="2"/>
      <c r="B24" s="2"/>
      <c r="C24" s="2"/>
      <c r="D24" s="2"/>
      <c r="E24" s="2"/>
      <c r="F24" s="2"/>
      <c r="G24" s="2"/>
      <c r="H24" s="190" t="s">
        <v>26</v>
      </c>
      <c r="I24" s="511"/>
      <c r="J24" s="512"/>
      <c r="K24" s="512"/>
      <c r="L24" s="512"/>
      <c r="M24" s="512"/>
      <c r="N24" s="536"/>
      <c r="O24" s="513">
        <f>O23/O22</f>
        <v>1</v>
      </c>
      <c r="P24" s="514"/>
      <c r="Q24" s="557"/>
      <c r="R24" s="558"/>
      <c r="S24" s="558"/>
      <c r="T24" s="558"/>
      <c r="U24" s="558"/>
      <c r="V24" s="559"/>
      <c r="W24" s="513">
        <f>W23/W22</f>
        <v>0</v>
      </c>
      <c r="X24" s="514"/>
      <c r="Y24" s="557"/>
      <c r="Z24" s="558"/>
      <c r="AA24" s="558"/>
      <c r="AB24" s="558"/>
      <c r="AC24" s="558"/>
      <c r="AD24" s="559"/>
      <c r="AE24" s="513">
        <f>AE23/AE22</f>
        <v>0.66666666666666663</v>
      </c>
      <c r="AF24" s="514"/>
      <c r="AG24" s="557"/>
      <c r="AH24" s="558"/>
      <c r="AI24" s="558"/>
      <c r="AJ24" s="558"/>
      <c r="AK24" s="558"/>
      <c r="AL24" s="559"/>
      <c r="AM24" s="513">
        <f>AM23/AM22</f>
        <v>0.5714285714285714</v>
      </c>
      <c r="AN24" s="514"/>
      <c r="AO24" s="560"/>
      <c r="AP24" s="561"/>
      <c r="AQ24" s="561"/>
      <c r="AR24" s="561"/>
      <c r="AS24" s="561"/>
      <c r="AT24" s="562"/>
      <c r="AU24" s="513">
        <f>AU23/AU22</f>
        <v>0.66666666666666663</v>
      </c>
      <c r="AV24" s="514"/>
      <c r="AW24" s="560"/>
      <c r="AX24" s="561"/>
      <c r="AY24" s="561"/>
      <c r="AZ24" s="561"/>
      <c r="BA24" s="561"/>
      <c r="BB24" s="562"/>
      <c r="BC24" s="513">
        <f>BC23/BC22</f>
        <v>0.66666666666666663</v>
      </c>
      <c r="BD24" s="514"/>
      <c r="BE24" s="560"/>
      <c r="BF24" s="561"/>
      <c r="BG24" s="561"/>
      <c r="BH24" s="561"/>
      <c r="BI24" s="561"/>
      <c r="BJ24" s="562"/>
      <c r="BK24" s="513">
        <f>BK23/BK22</f>
        <v>0.66666666666666663</v>
      </c>
      <c r="BL24" s="514"/>
      <c r="BM24" s="511"/>
      <c r="BN24" s="512"/>
      <c r="BO24" s="512"/>
      <c r="BP24" s="512"/>
      <c r="BQ24" s="512"/>
      <c r="BR24" s="536"/>
      <c r="BS24" s="513">
        <f>BS23/BS22</f>
        <v>0.5714285714285714</v>
      </c>
      <c r="BT24" s="514"/>
      <c r="BU24" s="511"/>
      <c r="BV24" s="512"/>
      <c r="BW24" s="512"/>
      <c r="BX24" s="512"/>
      <c r="BY24" s="512"/>
      <c r="BZ24" s="536"/>
      <c r="CA24" s="513">
        <f>CA23/CA22</f>
        <v>0.8</v>
      </c>
      <c r="CB24" s="514"/>
      <c r="CC24" s="511"/>
      <c r="CD24" s="512"/>
      <c r="CE24" s="512"/>
      <c r="CF24" s="512"/>
      <c r="CG24" s="512"/>
      <c r="CH24" s="536"/>
      <c r="CI24" s="513">
        <f>CI23/CI22</f>
        <v>1</v>
      </c>
      <c r="CJ24" s="514"/>
      <c r="CK24" s="511"/>
      <c r="CL24" s="512"/>
      <c r="CM24" s="512"/>
      <c r="CN24" s="512"/>
      <c r="CO24" s="512"/>
      <c r="CP24" s="536"/>
      <c r="CQ24" s="513">
        <f>CQ23/CQ22</f>
        <v>0</v>
      </c>
      <c r="CR24" s="514"/>
      <c r="CS24" s="511"/>
      <c r="CT24" s="512"/>
      <c r="CU24" s="512"/>
      <c r="CV24" s="512"/>
      <c r="CW24" s="512"/>
      <c r="CX24" s="512"/>
      <c r="CY24" s="534">
        <f>CY23/CY22</f>
        <v>0</v>
      </c>
      <c r="CZ24" s="535"/>
      <c r="DA24" s="2"/>
      <c r="DB24" s="2"/>
      <c r="DC24" s="42"/>
    </row>
    <row r="25" spans="1:107" ht="28" x14ac:dyDescent="0.2">
      <c r="H25" s="191" t="s">
        <v>29</v>
      </c>
      <c r="I25" s="563"/>
      <c r="J25" s="563"/>
      <c r="K25" s="563"/>
      <c r="L25" s="563"/>
      <c r="M25" s="563"/>
      <c r="N25" s="563"/>
      <c r="O25" s="430">
        <f>O22</f>
        <v>4</v>
      </c>
      <c r="P25" s="432"/>
      <c r="Q25" s="563"/>
      <c r="R25" s="563"/>
      <c r="S25" s="563"/>
      <c r="T25" s="563"/>
      <c r="U25" s="563"/>
      <c r="V25" s="563"/>
      <c r="W25" s="564">
        <f>O22+W22</f>
        <v>9</v>
      </c>
      <c r="X25" s="564"/>
      <c r="Y25" s="563"/>
      <c r="Z25" s="563"/>
      <c r="AA25" s="563"/>
      <c r="AB25" s="563"/>
      <c r="AC25" s="563"/>
      <c r="AD25" s="563"/>
      <c r="AE25" s="564">
        <f>W22+AE22+O22</f>
        <v>15</v>
      </c>
      <c r="AF25" s="564"/>
      <c r="AG25" s="563"/>
      <c r="AH25" s="563"/>
      <c r="AI25" s="563"/>
      <c r="AJ25" s="563"/>
      <c r="AK25" s="563"/>
      <c r="AL25" s="563"/>
      <c r="AM25" s="564">
        <f>AE22+AM22+W22+O22</f>
        <v>22</v>
      </c>
      <c r="AN25" s="564"/>
      <c r="AO25" s="563"/>
      <c r="AP25" s="563"/>
      <c r="AQ25" s="563"/>
      <c r="AR25" s="563"/>
      <c r="AS25" s="563"/>
      <c r="AT25" s="563"/>
      <c r="AU25" s="564">
        <f>AM22+AU22+AE22+W22+O22</f>
        <v>28</v>
      </c>
      <c r="AV25" s="564"/>
      <c r="AW25" s="563"/>
      <c r="AX25" s="563"/>
      <c r="AY25" s="563"/>
      <c r="AZ25" s="563"/>
      <c r="BA25" s="563"/>
      <c r="BB25" s="563"/>
      <c r="BC25" s="564">
        <f>AU22+BC22+AM22+AE22+W22+O22</f>
        <v>34</v>
      </c>
      <c r="BD25" s="564"/>
      <c r="BE25" s="563"/>
      <c r="BF25" s="563"/>
      <c r="BG25" s="563"/>
      <c r="BH25" s="563"/>
      <c r="BI25" s="563"/>
      <c r="BJ25" s="563"/>
      <c r="BK25" s="564">
        <f>BC22+BK22+AU22+AM22+AE22+W22+O22</f>
        <v>40</v>
      </c>
      <c r="BL25" s="564"/>
      <c r="BM25" s="563"/>
      <c r="BN25" s="563"/>
      <c r="BO25" s="563"/>
      <c r="BP25" s="563"/>
      <c r="BQ25" s="563"/>
      <c r="BR25" s="563"/>
      <c r="BS25" s="564">
        <f>BK22+BS22+BC22+AU22+AM22+AE22+W22+O22</f>
        <v>47</v>
      </c>
      <c r="BT25" s="564"/>
      <c r="BU25" s="563"/>
      <c r="BV25" s="563"/>
      <c r="BW25" s="563"/>
      <c r="BX25" s="563"/>
      <c r="BY25" s="563"/>
      <c r="BZ25" s="563"/>
      <c r="CA25" s="564">
        <f>BS22+CA22+BK22+BC22+AU22+AM22+AE22+W22+O22</f>
        <v>52</v>
      </c>
      <c r="CB25" s="564"/>
      <c r="CC25" s="563"/>
      <c r="CD25" s="563"/>
      <c r="CE25" s="563"/>
      <c r="CF25" s="563"/>
      <c r="CG25" s="563"/>
      <c r="CH25" s="563"/>
      <c r="CI25" s="564">
        <f>CA22+CI22+BS22+BK22+BC22+AU22+AM22+AE22+W22+O22</f>
        <v>56</v>
      </c>
      <c r="CJ25" s="564"/>
      <c r="CK25" s="563"/>
      <c r="CL25" s="563"/>
      <c r="CM25" s="563"/>
      <c r="CN25" s="563"/>
      <c r="CO25" s="563"/>
      <c r="CP25" s="563"/>
      <c r="CQ25" s="564">
        <f>CI22+CQ22+CA22+BS22+BK22+BC22+AU22+AM22+AE22+W22+O22</f>
        <v>61</v>
      </c>
      <c r="CR25" s="564"/>
      <c r="CS25" s="563"/>
      <c r="CT25" s="563"/>
      <c r="CU25" s="563"/>
      <c r="CV25" s="563"/>
      <c r="CW25" s="563"/>
      <c r="CX25" s="563"/>
      <c r="CY25" s="564">
        <f>CQ22+CY22+CI22+CA22+BS22+BK22+BC22+AU22+AM22+AE22+W22+O22</f>
        <v>64</v>
      </c>
      <c r="CZ25" s="564"/>
    </row>
    <row r="26" spans="1:107" ht="28" x14ac:dyDescent="0.2">
      <c r="H26" s="189" t="s">
        <v>30</v>
      </c>
      <c r="I26" s="565"/>
      <c r="J26" s="565"/>
      <c r="K26" s="565"/>
      <c r="L26" s="565"/>
      <c r="M26" s="565"/>
      <c r="N26" s="565"/>
      <c r="O26" s="414">
        <f>O23</f>
        <v>4</v>
      </c>
      <c r="P26" s="566"/>
      <c r="Q26" s="565"/>
      <c r="R26" s="565"/>
      <c r="S26" s="565"/>
      <c r="T26" s="565"/>
      <c r="U26" s="565"/>
      <c r="V26" s="565"/>
      <c r="W26" s="567">
        <f>O23+W23</f>
        <v>4</v>
      </c>
      <c r="X26" s="567"/>
      <c r="Y26" s="565"/>
      <c r="Z26" s="565"/>
      <c r="AA26" s="565"/>
      <c r="AB26" s="565"/>
      <c r="AC26" s="565"/>
      <c r="AD26" s="565"/>
      <c r="AE26" s="564">
        <f>W23+AE23+O23</f>
        <v>8</v>
      </c>
      <c r="AF26" s="564"/>
      <c r="AG26" s="565"/>
      <c r="AH26" s="565"/>
      <c r="AI26" s="565"/>
      <c r="AJ26" s="565"/>
      <c r="AK26" s="565"/>
      <c r="AL26" s="565"/>
      <c r="AM26" s="564">
        <f>AE23+AM23+W23+O23</f>
        <v>12</v>
      </c>
      <c r="AN26" s="564"/>
      <c r="AO26" s="565"/>
      <c r="AP26" s="565"/>
      <c r="AQ26" s="565"/>
      <c r="AR26" s="565"/>
      <c r="AS26" s="565"/>
      <c r="AT26" s="565"/>
      <c r="AU26" s="564">
        <f>AM23+AU23+AE23+W23+O23</f>
        <v>16</v>
      </c>
      <c r="AV26" s="564"/>
      <c r="AW26" s="565"/>
      <c r="AX26" s="565"/>
      <c r="AY26" s="565"/>
      <c r="AZ26" s="565"/>
      <c r="BA26" s="565"/>
      <c r="BB26" s="565"/>
      <c r="BC26" s="564">
        <f>AU23+BC23+AM23+AE23+W23+O23</f>
        <v>20</v>
      </c>
      <c r="BD26" s="564"/>
      <c r="BE26" s="565"/>
      <c r="BF26" s="565"/>
      <c r="BG26" s="565"/>
      <c r="BH26" s="565"/>
      <c r="BI26" s="565"/>
      <c r="BJ26" s="565"/>
      <c r="BK26" s="564">
        <f>BC23+BK23+AU23+AM23+AE23+W23+O23</f>
        <v>24</v>
      </c>
      <c r="BL26" s="564"/>
      <c r="BM26" s="565"/>
      <c r="BN26" s="565"/>
      <c r="BO26" s="565"/>
      <c r="BP26" s="565"/>
      <c r="BQ26" s="565"/>
      <c r="BR26" s="565"/>
      <c r="BS26" s="564">
        <f>BK23+BS23+BC23+AU23+AM23+AE23+W23+O23</f>
        <v>28</v>
      </c>
      <c r="BT26" s="564"/>
      <c r="BU26" s="565"/>
      <c r="BV26" s="565"/>
      <c r="BW26" s="565"/>
      <c r="BX26" s="565"/>
      <c r="BY26" s="565"/>
      <c r="BZ26" s="565"/>
      <c r="CA26" s="564">
        <f>BS23+CA23+BK23+BC23+AU23+AM23+AE23+W23+O23</f>
        <v>32</v>
      </c>
      <c r="CB26" s="564"/>
      <c r="CC26" s="565"/>
      <c r="CD26" s="565"/>
      <c r="CE26" s="565"/>
      <c r="CF26" s="565"/>
      <c r="CG26" s="565"/>
      <c r="CH26" s="565"/>
      <c r="CI26" s="564">
        <f>CA23+CI23+BS23+BK23+BC23+AU23+AM23+AE23+W23+O23</f>
        <v>36</v>
      </c>
      <c r="CJ26" s="564"/>
      <c r="CK26" s="565"/>
      <c r="CL26" s="565"/>
      <c r="CM26" s="565"/>
      <c r="CN26" s="565"/>
      <c r="CO26" s="565"/>
      <c r="CP26" s="565"/>
      <c r="CQ26" s="564">
        <f>CI23+CQ23+CA23+BS23+BK23+BC23+AU23+AM23+AE23+W23+O23</f>
        <v>36</v>
      </c>
      <c r="CR26" s="564"/>
      <c r="CS26" s="565"/>
      <c r="CT26" s="565"/>
      <c r="CU26" s="565"/>
      <c r="CV26" s="565"/>
      <c r="CW26" s="565"/>
      <c r="CX26" s="565"/>
      <c r="CY26" s="564">
        <f>CQ23+CY23+CI23+CA23+BS23+BK23+BC23+AU23+AM23+AE23+W23+O23</f>
        <v>36</v>
      </c>
      <c r="CZ26" s="564"/>
    </row>
    <row r="27" spans="1:107" ht="29" thickBot="1" x14ac:dyDescent="0.25">
      <c r="H27" s="190" t="s">
        <v>31</v>
      </c>
      <c r="I27" s="570"/>
      <c r="J27" s="570"/>
      <c r="K27" s="570"/>
      <c r="L27" s="570"/>
      <c r="M27" s="570"/>
      <c r="N27" s="570"/>
      <c r="O27" s="579">
        <f>O26/O25</f>
        <v>1</v>
      </c>
      <c r="P27" s="580"/>
      <c r="Q27" s="570"/>
      <c r="R27" s="570"/>
      <c r="S27" s="570"/>
      <c r="T27" s="570"/>
      <c r="U27" s="570"/>
      <c r="V27" s="570"/>
      <c r="W27" s="568">
        <f>+W26/W25</f>
        <v>0.44444444444444442</v>
      </c>
      <c r="X27" s="569"/>
      <c r="Y27" s="570"/>
      <c r="Z27" s="570"/>
      <c r="AA27" s="570"/>
      <c r="AB27" s="570"/>
      <c r="AC27" s="570"/>
      <c r="AD27" s="570"/>
      <c r="AE27" s="568">
        <f>+AE26/AE25</f>
        <v>0.53333333333333333</v>
      </c>
      <c r="AF27" s="569"/>
      <c r="AG27" s="570"/>
      <c r="AH27" s="570"/>
      <c r="AI27" s="570"/>
      <c r="AJ27" s="570"/>
      <c r="AK27" s="570"/>
      <c r="AL27" s="570"/>
      <c r="AM27" s="568">
        <f>+AM26/AM25</f>
        <v>0.54545454545454541</v>
      </c>
      <c r="AN27" s="569"/>
      <c r="AO27" s="570"/>
      <c r="AP27" s="570"/>
      <c r="AQ27" s="570"/>
      <c r="AR27" s="570"/>
      <c r="AS27" s="570"/>
      <c r="AT27" s="570"/>
      <c r="AU27" s="568">
        <f>+AU26/AU25</f>
        <v>0.5714285714285714</v>
      </c>
      <c r="AV27" s="569"/>
      <c r="AW27" s="570"/>
      <c r="AX27" s="570"/>
      <c r="AY27" s="570"/>
      <c r="AZ27" s="570"/>
      <c r="BA27" s="570"/>
      <c r="BB27" s="570"/>
      <c r="BC27" s="568">
        <f>+BC26/BC25</f>
        <v>0.58823529411764708</v>
      </c>
      <c r="BD27" s="569"/>
      <c r="BE27" s="570"/>
      <c r="BF27" s="570"/>
      <c r="BG27" s="570"/>
      <c r="BH27" s="570"/>
      <c r="BI27" s="570"/>
      <c r="BJ27" s="570"/>
      <c r="BK27" s="568">
        <f>+BK26/BK25</f>
        <v>0.6</v>
      </c>
      <c r="BL27" s="569"/>
      <c r="BM27" s="570"/>
      <c r="BN27" s="570"/>
      <c r="BO27" s="570"/>
      <c r="BP27" s="570"/>
      <c r="BQ27" s="570"/>
      <c r="BR27" s="570"/>
      <c r="BS27" s="568">
        <f>+BS26/BS25</f>
        <v>0.5957446808510638</v>
      </c>
      <c r="BT27" s="569"/>
      <c r="BU27" s="570"/>
      <c r="BV27" s="570"/>
      <c r="BW27" s="570"/>
      <c r="BX27" s="570"/>
      <c r="BY27" s="570"/>
      <c r="BZ27" s="570"/>
      <c r="CA27" s="568">
        <f>+CA26/CA25</f>
        <v>0.61538461538461542</v>
      </c>
      <c r="CB27" s="569"/>
      <c r="CC27" s="570"/>
      <c r="CD27" s="570"/>
      <c r="CE27" s="570"/>
      <c r="CF27" s="570"/>
      <c r="CG27" s="570"/>
      <c r="CH27" s="570"/>
      <c r="CI27" s="568">
        <f>+CI26/CI25</f>
        <v>0.6428571428571429</v>
      </c>
      <c r="CJ27" s="569"/>
      <c r="CK27" s="570"/>
      <c r="CL27" s="570"/>
      <c r="CM27" s="570"/>
      <c r="CN27" s="570"/>
      <c r="CO27" s="570"/>
      <c r="CP27" s="570"/>
      <c r="CQ27" s="568">
        <f>+CQ26/CQ25</f>
        <v>0.5901639344262295</v>
      </c>
      <c r="CR27" s="569"/>
      <c r="CS27" s="570"/>
      <c r="CT27" s="570"/>
      <c r="CU27" s="570"/>
      <c r="CV27" s="570"/>
      <c r="CW27" s="570"/>
      <c r="CX27" s="570"/>
      <c r="CY27" s="568">
        <f>+CY26/CY25</f>
        <v>0.5625</v>
      </c>
      <c r="CZ27" s="569"/>
    </row>
  </sheetData>
  <mergeCells count="191">
    <mergeCell ref="CI27:CJ27"/>
    <mergeCell ref="CK27:CP27"/>
    <mergeCell ref="CQ27:CR27"/>
    <mergeCell ref="CS27:CX27"/>
    <mergeCell ref="CY27:CZ27"/>
    <mergeCell ref="A3:F3"/>
    <mergeCell ref="A4:F5"/>
    <mergeCell ref="G8:G9"/>
    <mergeCell ref="B18:F18"/>
    <mergeCell ref="A13:A18"/>
    <mergeCell ref="G3:H3"/>
    <mergeCell ref="I3:O3"/>
    <mergeCell ref="P3:W3"/>
    <mergeCell ref="G4:H5"/>
    <mergeCell ref="CC26:CH26"/>
    <mergeCell ref="CI26:CJ26"/>
    <mergeCell ref="CK26:CP26"/>
    <mergeCell ref="CQ26:CR26"/>
    <mergeCell ref="CS26:CX26"/>
    <mergeCell ref="CY26:CZ26"/>
    <mergeCell ref="I27:N27"/>
    <mergeCell ref="O27:P27"/>
    <mergeCell ref="Q27:V27"/>
    <mergeCell ref="W27:X27"/>
    <mergeCell ref="Y27:AD27"/>
    <mergeCell ref="AE27:AF27"/>
    <mergeCell ref="AG27:AL27"/>
    <mergeCell ref="AM27:AN27"/>
    <mergeCell ref="AO27:AT27"/>
    <mergeCell ref="AU27:AV27"/>
    <mergeCell ref="AW27:BB27"/>
    <mergeCell ref="BC27:BD27"/>
    <mergeCell ref="BE27:BJ27"/>
    <mergeCell ref="BK27:BL27"/>
    <mergeCell ref="BM27:BR27"/>
    <mergeCell ref="BS27:BT27"/>
    <mergeCell ref="BU27:BZ27"/>
    <mergeCell ref="CA27:CB27"/>
    <mergeCell ref="CC25:CH25"/>
    <mergeCell ref="AW25:BB25"/>
    <mergeCell ref="BC25:BD25"/>
    <mergeCell ref="BE25:BJ25"/>
    <mergeCell ref="BK25:BL25"/>
    <mergeCell ref="BM25:BR25"/>
    <mergeCell ref="BS25:BT25"/>
    <mergeCell ref="BU25:BZ25"/>
    <mergeCell ref="CA25:CB25"/>
    <mergeCell ref="CC27:CH27"/>
    <mergeCell ref="CI25:CJ25"/>
    <mergeCell ref="CK25:CP25"/>
    <mergeCell ref="CQ25:CR25"/>
    <mergeCell ref="CS25:CX25"/>
    <mergeCell ref="CY25:CZ25"/>
    <mergeCell ref="I26:N26"/>
    <mergeCell ref="O26:P26"/>
    <mergeCell ref="Q26:V26"/>
    <mergeCell ref="W26:X26"/>
    <mergeCell ref="Y26:AD26"/>
    <mergeCell ref="AE26:AF26"/>
    <mergeCell ref="AG26:AL26"/>
    <mergeCell ref="AM26:AN26"/>
    <mergeCell ref="AO26:AT26"/>
    <mergeCell ref="AU26:AV26"/>
    <mergeCell ref="AW26:BB26"/>
    <mergeCell ref="BC26:BD26"/>
    <mergeCell ref="BE26:BJ26"/>
    <mergeCell ref="BK26:BL26"/>
    <mergeCell ref="BM26:BR26"/>
    <mergeCell ref="BS26:BT26"/>
    <mergeCell ref="BU26:BZ26"/>
    <mergeCell ref="CA26:CB26"/>
    <mergeCell ref="AU25:AV25"/>
    <mergeCell ref="I25:N25"/>
    <mergeCell ref="O25:P25"/>
    <mergeCell ref="Q25:V25"/>
    <mergeCell ref="W25:X25"/>
    <mergeCell ref="Y25:AD25"/>
    <mergeCell ref="AE25:AF25"/>
    <mergeCell ref="AG25:AL25"/>
    <mergeCell ref="AM25:AN25"/>
    <mergeCell ref="AO25:AT25"/>
    <mergeCell ref="BS22:BT22"/>
    <mergeCell ref="BK22:BL22"/>
    <mergeCell ref="BM22:BR22"/>
    <mergeCell ref="BU22:BZ22"/>
    <mergeCell ref="CC22:CH22"/>
    <mergeCell ref="CK22:CP22"/>
    <mergeCell ref="I24:N24"/>
    <mergeCell ref="Q24:V24"/>
    <mergeCell ref="Y24:AD24"/>
    <mergeCell ref="AG24:AL24"/>
    <mergeCell ref="AO24:AT24"/>
    <mergeCell ref="AW24:BB24"/>
    <mergeCell ref="BE24:BJ24"/>
    <mergeCell ref="BM24:BR24"/>
    <mergeCell ref="BU24:BZ24"/>
    <mergeCell ref="AM24:AN24"/>
    <mergeCell ref="AU24:AV24"/>
    <mergeCell ref="I23:N23"/>
    <mergeCell ref="CK24:CP24"/>
    <mergeCell ref="A1:DB1"/>
    <mergeCell ref="A6:DC6"/>
    <mergeCell ref="I7:CR7"/>
    <mergeCell ref="A8:F9"/>
    <mergeCell ref="H8:H9"/>
    <mergeCell ref="I8:P8"/>
    <mergeCell ref="Q8:X8"/>
    <mergeCell ref="Y8:AF8"/>
    <mergeCell ref="AG8:AN8"/>
    <mergeCell ref="AO8:AV8"/>
    <mergeCell ref="DA8:DC8"/>
    <mergeCell ref="AW8:BD8"/>
    <mergeCell ref="BE8:BL8"/>
    <mergeCell ref="BM8:BT8"/>
    <mergeCell ref="BU8:CB8"/>
    <mergeCell ref="CC8:CJ8"/>
    <mergeCell ref="CK8:CR8"/>
    <mergeCell ref="I4:O5"/>
    <mergeCell ref="P4:W5"/>
    <mergeCell ref="CY24:CZ24"/>
    <mergeCell ref="CI24:CJ24"/>
    <mergeCell ref="CC24:CH24"/>
    <mergeCell ref="BC24:BD24"/>
    <mergeCell ref="CQ24:CR24"/>
    <mergeCell ref="B14:F14"/>
    <mergeCell ref="Q21:X21"/>
    <mergeCell ref="Y21:AF21"/>
    <mergeCell ref="AG21:AN21"/>
    <mergeCell ref="AO21:AV21"/>
    <mergeCell ref="B17:F17"/>
    <mergeCell ref="B16:F16"/>
    <mergeCell ref="Q23:V23"/>
    <mergeCell ref="Y23:AD23"/>
    <mergeCell ref="AG23:AL23"/>
    <mergeCell ref="AO23:AT23"/>
    <mergeCell ref="AW23:BB23"/>
    <mergeCell ref="BE23:BJ23"/>
    <mergeCell ref="BM23:BR23"/>
    <mergeCell ref="BU23:BZ23"/>
    <mergeCell ref="CC23:CH23"/>
    <mergeCell ref="AE23:AF23"/>
    <mergeCell ref="CK23:CP23"/>
    <mergeCell ref="CS23:CX23"/>
    <mergeCell ref="I21:P21"/>
    <mergeCell ref="CS8:CZ8"/>
    <mergeCell ref="I22:N22"/>
    <mergeCell ref="Q22:V22"/>
    <mergeCell ref="Y22:AD22"/>
    <mergeCell ref="AG22:AL22"/>
    <mergeCell ref="AO22:AT22"/>
    <mergeCell ref="AW22:BB22"/>
    <mergeCell ref="BE22:BJ22"/>
    <mergeCell ref="O22:P22"/>
    <mergeCell ref="W22:X22"/>
    <mergeCell ref="AU22:AV22"/>
    <mergeCell ref="AE22:AF22"/>
    <mergeCell ref="AM22:AN22"/>
    <mergeCell ref="BC22:BD22"/>
    <mergeCell ref="CS22:CX22"/>
    <mergeCell ref="CK21:CR21"/>
    <mergeCell ref="CS21:CZ21"/>
    <mergeCell ref="AW21:BD21"/>
    <mergeCell ref="BE21:BL21"/>
    <mergeCell ref="BM21:BT21"/>
    <mergeCell ref="BU21:CB21"/>
    <mergeCell ref="CC21:CJ21"/>
    <mergeCell ref="CI22:CJ22"/>
    <mergeCell ref="B11:F11"/>
    <mergeCell ref="CS24:CX24"/>
    <mergeCell ref="BS24:BT24"/>
    <mergeCell ref="CA24:CB24"/>
    <mergeCell ref="BK24:BL24"/>
    <mergeCell ref="CY22:CZ22"/>
    <mergeCell ref="O23:P23"/>
    <mergeCell ref="W23:X23"/>
    <mergeCell ref="CQ22:CR22"/>
    <mergeCell ref="CA22:CB22"/>
    <mergeCell ref="O24:P24"/>
    <mergeCell ref="CI23:CJ23"/>
    <mergeCell ref="CA23:CB23"/>
    <mergeCell ref="BK23:BL23"/>
    <mergeCell ref="BS23:BT23"/>
    <mergeCell ref="BC23:BD23"/>
    <mergeCell ref="W24:X24"/>
    <mergeCell ref="AE24:AF24"/>
    <mergeCell ref="CY23:CZ23"/>
    <mergeCell ref="CQ23:CR23"/>
    <mergeCell ref="AM23:AN23"/>
    <mergeCell ref="AU23:AV23"/>
    <mergeCell ref="B13:F13"/>
    <mergeCell ref="B15:F15"/>
  </mergeCells>
  <conditionalFormatting sqref="I17:W19 Y18:BK19 BM18:CY19">
    <cfRule type="cellIs" dxfId="56" priority="55" stopIfTrue="1" operator="equal">
      <formula>"P"</formula>
    </cfRule>
    <cfRule type="cellIs" dxfId="55" priority="56" stopIfTrue="1" operator="equal">
      <formula>"E"</formula>
    </cfRule>
  </conditionalFormatting>
  <conditionalFormatting sqref="I11:CZ11">
    <cfRule type="cellIs" dxfId="54" priority="1" stopIfTrue="1" operator="equal">
      <formula>"P"</formula>
    </cfRule>
    <cfRule type="cellIs" dxfId="53" priority="2" stopIfTrue="1" operator="equal">
      <formula>"E"</formula>
    </cfRule>
  </conditionalFormatting>
  <conditionalFormatting sqref="I13:CZ13">
    <cfRule type="cellIs" dxfId="52" priority="3" stopIfTrue="1" operator="equal">
      <formula>"P"</formula>
    </cfRule>
    <cfRule type="cellIs" dxfId="51" priority="4" stopIfTrue="1" operator="equal">
      <formula>"E"</formula>
    </cfRule>
  </conditionalFormatting>
  <conditionalFormatting sqref="I14:CZ16">
    <cfRule type="cellIs" dxfId="50" priority="113" stopIfTrue="1" operator="equal">
      <formula>"P"</formula>
    </cfRule>
    <cfRule type="cellIs" dxfId="49" priority="114" stopIfTrue="1" operator="equal">
      <formula>"E"</formula>
    </cfRule>
  </conditionalFormatting>
  <conditionalFormatting sqref="Q9:Q10 U9:U10 W9:W10 Y9:Y10 AC9:AC10 AE9:AE10 AG9:AG10 AK9:AK10 AM9:AM10 AO9:AO10 AS9:AS10 AU9:AU10 AW9:AW10 BA9:BA10 BC9:BC10 BE9:BE10 BI9:BI10 BK9:BK10 BM9:BM10 BQ9:BQ10 BS9:BS10 BU9:BU10 BY9:BY10 CA9:CA10 CC9:CC10 CG9:CG10 CI9:CI10 CK9:CK10 CO9:CO10 CQ9:CQ10 CS9:CS10 CW9:CW10 CY9:CY10 DA9">
    <cfRule type="cellIs" dxfId="48" priority="129" stopIfTrue="1" operator="equal">
      <formula>"""P"""</formula>
    </cfRule>
  </conditionalFormatting>
  <conditionalFormatting sqref="W17:Y19">
    <cfRule type="cellIs" dxfId="47" priority="51" stopIfTrue="1" operator="equal">
      <formula>"P"</formula>
    </cfRule>
    <cfRule type="cellIs" dxfId="46" priority="52" stopIfTrue="1" operator="equal">
      <formula>"E"</formula>
    </cfRule>
  </conditionalFormatting>
  <conditionalFormatting sqref="Y17:BM17">
    <cfRule type="cellIs" dxfId="45" priority="89" stopIfTrue="1" operator="equal">
      <formula>"P"</formula>
    </cfRule>
    <cfRule type="cellIs" dxfId="44" priority="90" stopIfTrue="1" operator="equal">
      <formula>"E"</formula>
    </cfRule>
  </conditionalFormatting>
  <conditionalFormatting sqref="AE17:AF17">
    <cfRule type="cellIs" dxfId="43" priority="75" stopIfTrue="1" operator="equal">
      <formula>"P"</formula>
    </cfRule>
    <cfRule type="cellIs" dxfId="42" priority="76" stopIfTrue="1" operator="equal">
      <formula>"E"</formula>
    </cfRule>
  </conditionalFormatting>
  <conditionalFormatting sqref="AE18:AF19">
    <cfRule type="cellIs" dxfId="41" priority="27" stopIfTrue="1" operator="equal">
      <formula>"P"</formula>
    </cfRule>
    <cfRule type="cellIs" dxfId="40" priority="28" stopIfTrue="1" operator="equal">
      <formula>"E"</formula>
    </cfRule>
  </conditionalFormatting>
  <conditionalFormatting sqref="AM17:AN17">
    <cfRule type="cellIs" dxfId="39" priority="73" stopIfTrue="1" operator="equal">
      <formula>"P"</formula>
    </cfRule>
    <cfRule type="cellIs" dxfId="38" priority="74" stopIfTrue="1" operator="equal">
      <formula>"E"</formula>
    </cfRule>
  </conditionalFormatting>
  <conditionalFormatting sqref="AM18:AN19">
    <cfRule type="cellIs" dxfId="37" priority="25" stopIfTrue="1" operator="equal">
      <formula>"P"</formula>
    </cfRule>
    <cfRule type="cellIs" dxfId="36" priority="26" stopIfTrue="1" operator="equal">
      <formula>"E"</formula>
    </cfRule>
  </conditionalFormatting>
  <conditionalFormatting sqref="AU17:AV17">
    <cfRule type="cellIs" dxfId="35" priority="71" stopIfTrue="1" operator="equal">
      <formula>"P"</formula>
    </cfRule>
    <cfRule type="cellIs" dxfId="34" priority="72" stopIfTrue="1" operator="equal">
      <formula>"E"</formula>
    </cfRule>
  </conditionalFormatting>
  <conditionalFormatting sqref="AU18:AV19">
    <cfRule type="cellIs" dxfId="33" priority="23" stopIfTrue="1" operator="equal">
      <formula>"P"</formula>
    </cfRule>
    <cfRule type="cellIs" dxfId="32" priority="24" stopIfTrue="1" operator="equal">
      <formula>"E"</formula>
    </cfRule>
  </conditionalFormatting>
  <conditionalFormatting sqref="BC17:BD17">
    <cfRule type="cellIs" dxfId="31" priority="69" stopIfTrue="1" operator="equal">
      <formula>"P"</formula>
    </cfRule>
    <cfRule type="cellIs" dxfId="30" priority="70" stopIfTrue="1" operator="equal">
      <formula>"E"</formula>
    </cfRule>
  </conditionalFormatting>
  <conditionalFormatting sqref="BC18:BD19">
    <cfRule type="cellIs" dxfId="29" priority="21" stopIfTrue="1" operator="equal">
      <formula>"P"</formula>
    </cfRule>
    <cfRule type="cellIs" dxfId="28" priority="22" stopIfTrue="1" operator="equal">
      <formula>"E"</formula>
    </cfRule>
  </conditionalFormatting>
  <conditionalFormatting sqref="BK17:BL17">
    <cfRule type="cellIs" dxfId="27" priority="67" stopIfTrue="1" operator="equal">
      <formula>"P"</formula>
    </cfRule>
    <cfRule type="cellIs" dxfId="26" priority="68" stopIfTrue="1" operator="equal">
      <formula>"E"</formula>
    </cfRule>
  </conditionalFormatting>
  <conditionalFormatting sqref="BK18:BL19">
    <cfRule type="cellIs" dxfId="25" priority="19" stopIfTrue="1" operator="equal">
      <formula>"P"</formula>
    </cfRule>
    <cfRule type="cellIs" dxfId="24" priority="20" stopIfTrue="1" operator="equal">
      <formula>"E"</formula>
    </cfRule>
  </conditionalFormatting>
  <conditionalFormatting sqref="BL18:BM19">
    <cfRule type="cellIs" dxfId="23" priority="41" stopIfTrue="1" operator="equal">
      <formula>"P"</formula>
    </cfRule>
    <cfRule type="cellIs" dxfId="22" priority="42" stopIfTrue="1" operator="equal">
      <formula>"E"</formula>
    </cfRule>
  </conditionalFormatting>
  <conditionalFormatting sqref="BM17:CY17">
    <cfRule type="cellIs" dxfId="21" priority="103" stopIfTrue="1" operator="equal">
      <formula>"P"</formula>
    </cfRule>
    <cfRule type="cellIs" dxfId="20" priority="104" stopIfTrue="1" operator="equal">
      <formula>"E"</formula>
    </cfRule>
  </conditionalFormatting>
  <conditionalFormatting sqref="BS17:BT17">
    <cfRule type="cellIs" dxfId="19" priority="65" stopIfTrue="1" operator="equal">
      <formula>"P"</formula>
    </cfRule>
    <cfRule type="cellIs" dxfId="18" priority="66" stopIfTrue="1" operator="equal">
      <formula>"E"</formula>
    </cfRule>
  </conditionalFormatting>
  <conditionalFormatting sqref="BS18:BT19">
    <cfRule type="cellIs" dxfId="17" priority="17" stopIfTrue="1" operator="equal">
      <formula>"P"</formula>
    </cfRule>
    <cfRule type="cellIs" dxfId="16" priority="18" stopIfTrue="1" operator="equal">
      <formula>"E"</formula>
    </cfRule>
  </conditionalFormatting>
  <conditionalFormatting sqref="CA17:CB17">
    <cfRule type="cellIs" dxfId="15" priority="63" stopIfTrue="1" operator="equal">
      <formula>"P"</formula>
    </cfRule>
    <cfRule type="cellIs" dxfId="14" priority="64" stopIfTrue="1" operator="equal">
      <formula>"E"</formula>
    </cfRule>
  </conditionalFormatting>
  <conditionalFormatting sqref="CA18:CB19">
    <cfRule type="cellIs" dxfId="13" priority="15" stopIfTrue="1" operator="equal">
      <formula>"P"</formula>
    </cfRule>
    <cfRule type="cellIs" dxfId="12" priority="16" stopIfTrue="1" operator="equal">
      <formula>"E"</formula>
    </cfRule>
  </conditionalFormatting>
  <conditionalFormatting sqref="CI17:CJ17">
    <cfRule type="cellIs" dxfId="11" priority="61" stopIfTrue="1" operator="equal">
      <formula>"P"</formula>
    </cfRule>
    <cfRule type="cellIs" dxfId="10" priority="62" stopIfTrue="1" operator="equal">
      <formula>"E"</formula>
    </cfRule>
  </conditionalFormatting>
  <conditionalFormatting sqref="CI18:CJ19">
    <cfRule type="cellIs" dxfId="9" priority="13" stopIfTrue="1" operator="equal">
      <formula>"P"</formula>
    </cfRule>
    <cfRule type="cellIs" dxfId="8" priority="14" stopIfTrue="1" operator="equal">
      <formula>"E"</formula>
    </cfRule>
  </conditionalFormatting>
  <conditionalFormatting sqref="CQ17:CR17">
    <cfRule type="cellIs" dxfId="7" priority="59" stopIfTrue="1" operator="equal">
      <formula>"P"</formula>
    </cfRule>
    <cfRule type="cellIs" dxfId="6" priority="60" stopIfTrue="1" operator="equal">
      <formula>"E"</formula>
    </cfRule>
  </conditionalFormatting>
  <conditionalFormatting sqref="CQ18:CR19">
    <cfRule type="cellIs" dxfId="5" priority="11" stopIfTrue="1" operator="equal">
      <formula>"P"</formula>
    </cfRule>
    <cfRule type="cellIs" dxfId="4" priority="12" stopIfTrue="1" operator="equal">
      <formula>"E"</formula>
    </cfRule>
  </conditionalFormatting>
  <conditionalFormatting sqref="CY17:CZ17">
    <cfRule type="cellIs" dxfId="3" priority="57" stopIfTrue="1" operator="equal">
      <formula>"P"</formula>
    </cfRule>
    <cfRule type="cellIs" dxfId="2" priority="58" stopIfTrue="1" operator="equal">
      <formula>"E"</formula>
    </cfRule>
  </conditionalFormatting>
  <conditionalFormatting sqref="CY18:CZ19">
    <cfRule type="cellIs" dxfId="1" priority="9" stopIfTrue="1" operator="equal">
      <formula>"P"</formula>
    </cfRule>
    <cfRule type="cellIs" dxfId="0" priority="10" stopIfTrue="1" operator="equal">
      <formula>"E"</formula>
    </cfRule>
  </conditionalFormatting>
  <dataValidations count="1">
    <dataValidation allowBlank="1" showInputMessage="1" showErrorMessage="1" prompt="Ingresar el Nombre de la categoría de las actividades" sqref="B11:D11" xr:uid="{00000000-0002-0000-0400-000000000000}"/>
  </dataValidations>
  <pageMargins left="0.7" right="0.7" top="0.75" bottom="0.75" header="0.3" footer="0.3"/>
  <pageSetup orientation="portrait" horizontalDpi="4294967293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8"/>
  <sheetViews>
    <sheetView workbookViewId="0">
      <selection activeCell="G17" sqref="G17"/>
    </sheetView>
  </sheetViews>
  <sheetFormatPr baseColWidth="10" defaultColWidth="10.6640625" defaultRowHeight="15" x14ac:dyDescent="0.2"/>
  <cols>
    <col min="2" max="2" width="22.1640625" customWidth="1"/>
    <col min="3" max="3" width="13.6640625" customWidth="1"/>
    <col min="4" max="4" width="12.5" customWidth="1"/>
    <col min="5" max="5" width="17" customWidth="1"/>
    <col min="9" max="9" width="13.83203125" style="108" bestFit="1" customWidth="1"/>
    <col min="10" max="10" width="19.1640625" style="108" customWidth="1"/>
  </cols>
  <sheetData>
    <row r="2" spans="2:8" x14ac:dyDescent="0.2">
      <c r="B2" s="105"/>
      <c r="C2" s="106"/>
      <c r="D2" s="106"/>
      <c r="E2" s="107"/>
    </row>
    <row r="3" spans="2:8" ht="39.75" customHeight="1" x14ac:dyDescent="0.2">
      <c r="B3" s="581" t="s">
        <v>57</v>
      </c>
      <c r="C3" s="582"/>
      <c r="D3" s="582"/>
      <c r="E3" s="583"/>
    </row>
    <row r="5" spans="2:8" x14ac:dyDescent="0.2">
      <c r="B5" s="109" t="s">
        <v>41</v>
      </c>
      <c r="C5" s="109" t="s">
        <v>42</v>
      </c>
      <c r="D5" s="109" t="s">
        <v>43</v>
      </c>
      <c r="E5" s="109" t="s">
        <v>44</v>
      </c>
      <c r="F5" s="110"/>
      <c r="H5" s="111"/>
    </row>
    <row r="6" spans="2:8" x14ac:dyDescent="0.2">
      <c r="B6" s="112" t="s">
        <v>45</v>
      </c>
      <c r="C6" s="113">
        <f>'P. AGUA'!DB21</f>
        <v>31</v>
      </c>
      <c r="D6" s="113">
        <f>'P. AGUA'!DC21</f>
        <v>0</v>
      </c>
      <c r="E6" s="117">
        <f t="shared" ref="E6:E11" si="0">D6/C6</f>
        <v>0</v>
      </c>
      <c r="F6" s="110"/>
    </row>
    <row r="7" spans="2:8" x14ac:dyDescent="0.2">
      <c r="B7" s="112" t="s">
        <v>46</v>
      </c>
      <c r="C7" s="113">
        <f>'P. ENERGÍA'!DB20</f>
        <v>28</v>
      </c>
      <c r="D7" s="113">
        <f>'P. ENERGÍA'!DC20</f>
        <v>0</v>
      </c>
      <c r="E7" s="117">
        <f t="shared" si="0"/>
        <v>0</v>
      </c>
      <c r="F7" s="110" t="s">
        <v>22</v>
      </c>
    </row>
    <row r="8" spans="2:8" x14ac:dyDescent="0.2">
      <c r="B8" s="112" t="s">
        <v>47</v>
      </c>
      <c r="C8" s="113">
        <f>'P. RESIDUOS'!DC26</f>
        <v>40</v>
      </c>
      <c r="D8" s="113">
        <f>'P. RESIDUOS'!DD26</f>
        <v>0</v>
      </c>
      <c r="E8" s="117">
        <f t="shared" si="0"/>
        <v>0</v>
      </c>
      <c r="F8" s="110"/>
    </row>
    <row r="9" spans="2:8" x14ac:dyDescent="0.2">
      <c r="B9" s="112" t="s">
        <v>48</v>
      </c>
      <c r="C9" s="113">
        <f>'P. CONSUMO SOSTENIBLE'!DB21</f>
        <v>21</v>
      </c>
      <c r="D9" s="113">
        <f>'P. CONSUMO SOSTENIBLE'!DC21</f>
        <v>0</v>
      </c>
      <c r="E9" s="117">
        <f t="shared" si="0"/>
        <v>0</v>
      </c>
      <c r="F9" s="110"/>
    </row>
    <row r="10" spans="2:8" x14ac:dyDescent="0.2">
      <c r="B10" s="112" t="s">
        <v>49</v>
      </c>
      <c r="C10" s="113">
        <f>'P. BUENAS PRÁCTICAS'!DA19</f>
        <v>31</v>
      </c>
      <c r="D10" s="113">
        <f>'P. BUENAS PRÁCTICAS'!DB19</f>
        <v>0</v>
      </c>
      <c r="E10" s="117">
        <f t="shared" si="0"/>
        <v>0</v>
      </c>
      <c r="F10" s="110"/>
    </row>
    <row r="11" spans="2:8" x14ac:dyDescent="0.2">
      <c r="B11" s="114" t="s">
        <v>50</v>
      </c>
      <c r="C11" s="113">
        <f>SUMA(C6:C10)</f>
        <v>151</v>
      </c>
      <c r="D11" s="113">
        <f>SUMA(D6:D10)</f>
        <v>0</v>
      </c>
      <c r="E11" s="117">
        <f t="shared" si="0"/>
        <v>0</v>
      </c>
      <c r="F11" s="110"/>
    </row>
    <row r="13" spans="2:8" x14ac:dyDescent="0.2">
      <c r="C13" t="s">
        <v>22</v>
      </c>
      <c r="E13" s="115" t="s">
        <v>22</v>
      </c>
      <c r="F13" t="s">
        <v>22</v>
      </c>
      <c r="G13" s="115" t="s">
        <v>22</v>
      </c>
    </row>
    <row r="14" spans="2:8" x14ac:dyDescent="0.2">
      <c r="C14" s="116" t="s">
        <v>22</v>
      </c>
      <c r="D14" s="110"/>
      <c r="F14" s="110" t="s">
        <v>22</v>
      </c>
    </row>
    <row r="15" spans="2:8" x14ac:dyDescent="0.2">
      <c r="B15" s="245"/>
      <c r="C15" s="246"/>
      <c r="D15" s="247"/>
      <c r="E15" s="246"/>
    </row>
    <row r="16" spans="2:8" x14ac:dyDescent="0.2">
      <c r="B16" s="245"/>
      <c r="C16" s="248"/>
      <c r="D16" s="249"/>
      <c r="E16" s="250"/>
      <c r="F16" s="110"/>
    </row>
    <row r="17" spans="2:6" x14ac:dyDescent="0.2">
      <c r="B17" s="245"/>
      <c r="C17" s="248"/>
      <c r="D17" s="249"/>
      <c r="E17" s="250"/>
      <c r="F17" s="110"/>
    </row>
    <row r="18" spans="2:6" x14ac:dyDescent="0.2">
      <c r="B18" s="245"/>
      <c r="C18" s="246"/>
      <c r="D18" s="249"/>
      <c r="E18" s="250"/>
      <c r="F18" s="110"/>
    </row>
    <row r="19" spans="2:6" x14ac:dyDescent="0.2">
      <c r="B19" s="245"/>
      <c r="C19" s="246"/>
      <c r="D19" s="249"/>
      <c r="E19" s="250"/>
      <c r="F19" s="110"/>
    </row>
    <row r="20" spans="2:6" x14ac:dyDescent="0.2">
      <c r="B20" s="245"/>
      <c r="C20" s="246"/>
      <c r="D20" s="249"/>
      <c r="E20" s="250"/>
      <c r="F20" s="110"/>
    </row>
    <row r="21" spans="2:6" x14ac:dyDescent="0.2">
      <c r="B21" s="245"/>
      <c r="C21" s="246"/>
      <c r="D21" s="249"/>
      <c r="E21" s="250"/>
      <c r="F21" s="110"/>
    </row>
    <row r="22" spans="2:6" x14ac:dyDescent="0.2">
      <c r="B22" s="245"/>
      <c r="C22" s="246"/>
      <c r="D22" s="249"/>
      <c r="E22" s="250"/>
      <c r="F22" s="110"/>
    </row>
    <row r="23" spans="2:6" x14ac:dyDescent="0.2">
      <c r="B23" s="245"/>
      <c r="C23" s="251"/>
      <c r="D23" s="249"/>
      <c r="E23" s="250"/>
      <c r="F23" s="110"/>
    </row>
    <row r="24" spans="2:6" x14ac:dyDescent="0.2">
      <c r="B24" s="245"/>
      <c r="C24" s="251"/>
      <c r="D24" s="249"/>
      <c r="E24" s="250"/>
      <c r="F24" s="115" t="s">
        <v>22</v>
      </c>
    </row>
    <row r="25" spans="2:6" x14ac:dyDescent="0.2">
      <c r="B25" s="245"/>
      <c r="C25" s="251"/>
      <c r="D25" s="249"/>
      <c r="E25" s="250"/>
      <c r="F25" s="115" t="s">
        <v>22</v>
      </c>
    </row>
    <row r="26" spans="2:6" x14ac:dyDescent="0.2">
      <c r="B26" s="245"/>
      <c r="C26" s="246"/>
      <c r="D26" s="249"/>
      <c r="E26" s="252"/>
    </row>
    <row r="27" spans="2:6" x14ac:dyDescent="0.2">
      <c r="B27" s="245"/>
      <c r="C27" s="246"/>
      <c r="D27" s="249"/>
      <c r="E27" s="252"/>
    </row>
    <row r="28" spans="2:6" x14ac:dyDescent="0.2">
      <c r="C28" t="s">
        <v>22</v>
      </c>
    </row>
  </sheetData>
  <mergeCells count="1"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P. AGUA</vt:lpstr>
      <vt:lpstr>P. ENERGÍA</vt:lpstr>
      <vt:lpstr>P. RESIDUOS</vt:lpstr>
      <vt:lpstr>P. CONSUMO SOSTENIBLE</vt:lpstr>
      <vt:lpstr>P. BUENAS PRÁCTICAS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lmele</dc:creator>
  <cp:lastModifiedBy>Microsoft Office User</cp:lastModifiedBy>
  <dcterms:created xsi:type="dcterms:W3CDTF">2021-01-12T15:37:48Z</dcterms:created>
  <dcterms:modified xsi:type="dcterms:W3CDTF">2023-05-30T01:22:44Z</dcterms:modified>
</cp:coreProperties>
</file>