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ertransporte-my.sharepoint.com/personal/lauramelendez_supertransporte_gov_co1/Documents/Sistema de Gestión Ambiental/2024/"/>
    </mc:Choice>
  </mc:AlternateContent>
  <xr:revisionPtr revIDLastSave="79" documentId="13_ncr:1_{75515674-8CC5-49EC-B3D6-54FF821A099E}" xr6:coauthVersionLast="47" xr6:coauthVersionMax="47" xr10:uidLastSave="{9B3717B2-7F21-4EBF-B130-00AD58527109}"/>
  <bookViews>
    <workbookView xWindow="-120" yWindow="-120" windowWidth="20730" windowHeight="11040" firstSheet="2" activeTab="5" xr2:uid="{00000000-000D-0000-FFFF-FFFF00000000}"/>
  </bookViews>
  <sheets>
    <sheet name="P. AGUA" sheetId="1" r:id="rId1"/>
    <sheet name="P. ENERGÍA" sheetId="2" r:id="rId2"/>
    <sheet name="P. RESIDUOS" sheetId="3" r:id="rId3"/>
    <sheet name="P. CONSUMO SOSTENIBLE" sheetId="4" r:id="rId4"/>
    <sheet name="P. BUENAS PRÁCTICAS" sheetId="5" r:id="rId5"/>
    <sheet name="CONSOLIDAD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13" i="5" l="1"/>
  <c r="DB14" i="5"/>
  <c r="DB15" i="5"/>
  <c r="DB16" i="5"/>
  <c r="DB17" i="5"/>
  <c r="DB11" i="5"/>
  <c r="DC15" i="4"/>
  <c r="DC14" i="4"/>
  <c r="DC16" i="4"/>
  <c r="DC17" i="4"/>
  <c r="DC18" i="4"/>
  <c r="DC12" i="4"/>
  <c r="DD16" i="3"/>
  <c r="DD14" i="3"/>
  <c r="DD12" i="3"/>
  <c r="DD17" i="3"/>
  <c r="DD18" i="3"/>
  <c r="DD19" i="3"/>
  <c r="DD11" i="3"/>
  <c r="DC17" i="2"/>
  <c r="DC16" i="2"/>
  <c r="DC15" i="2"/>
  <c r="DC13" i="2"/>
  <c r="DC11" i="2"/>
  <c r="DC16" i="1"/>
  <c r="DC15" i="1"/>
  <c r="DC14" i="1"/>
  <c r="DC12" i="1"/>
  <c r="DC10" i="1"/>
  <c r="CS22" i="5" l="1"/>
  <c r="CS23" i="5" s="1"/>
  <c r="CS21" i="5"/>
  <c r="CK22" i="5"/>
  <c r="CK23" i="5" s="1"/>
  <c r="CK21" i="5"/>
  <c r="CG22" i="5"/>
  <c r="CG23" i="5" s="1"/>
  <c r="CG21" i="5"/>
  <c r="BQ22" i="5"/>
  <c r="BQ23" i="5" s="1"/>
  <c r="BQ21" i="5"/>
  <c r="BM22" i="5"/>
  <c r="BM23" i="5" s="1"/>
  <c r="BM21" i="5"/>
  <c r="AW22" i="5"/>
  <c r="AW23" i="5" s="1"/>
  <c r="AW21" i="5"/>
  <c r="AU22" i="5"/>
  <c r="AU23" i="5" s="1"/>
  <c r="AU21" i="5"/>
  <c r="AO22" i="5"/>
  <c r="AO23" i="5" s="1"/>
  <c r="AO21" i="5"/>
  <c r="AM22" i="5"/>
  <c r="AM23" i="5" s="1"/>
  <c r="AM21" i="5"/>
  <c r="DB18" i="5"/>
  <c r="DA18" i="5"/>
  <c r="O22" i="5"/>
  <c r="O23" i="5" s="1"/>
  <c r="O21" i="5"/>
  <c r="CY23" i="5"/>
  <c r="CY22" i="5"/>
  <c r="CC22" i="5"/>
  <c r="CC23" i="5" s="1"/>
  <c r="BE22" i="5"/>
  <c r="BE23" i="5" s="1"/>
  <c r="BC22" i="5"/>
  <c r="BC23" i="5" s="1"/>
  <c r="AK22" i="5"/>
  <c r="AK23" i="5" s="1"/>
  <c r="AG22" i="5"/>
  <c r="AG23" i="5" s="1"/>
  <c r="CY21" i="5"/>
  <c r="CC21" i="5"/>
  <c r="BE21" i="5"/>
  <c r="BC21" i="5"/>
  <c r="AK21" i="5"/>
  <c r="AG21" i="5"/>
  <c r="DC19" i="4"/>
  <c r="DB19" i="4"/>
  <c r="CZ22" i="4"/>
  <c r="CX22" i="4"/>
  <c r="CX23" i="4"/>
  <c r="CD22" i="4"/>
  <c r="CD23" i="4"/>
  <c r="BJ23" i="4"/>
  <c r="BJ24" i="4" s="1"/>
  <c r="BJ22" i="4"/>
  <c r="BF23" i="4"/>
  <c r="BF24" i="4" s="1"/>
  <c r="BF22" i="4"/>
  <c r="BD22" i="4"/>
  <c r="BD24" i="4" s="1"/>
  <c r="AL23" i="4"/>
  <c r="AL24" i="4" s="1"/>
  <c r="AL22" i="4"/>
  <c r="AH22" i="4"/>
  <c r="AH23" i="4"/>
  <c r="X22" i="4"/>
  <c r="CZ23" i="4"/>
  <c r="BD23" i="4"/>
  <c r="X23" i="4"/>
  <c r="DD20" i="3"/>
  <c r="DC20" i="3"/>
  <c r="CW23" i="3"/>
  <c r="CW24" i="3"/>
  <c r="CU24" i="3"/>
  <c r="CU25" i="3" s="1"/>
  <c r="CU23" i="3"/>
  <c r="CQ23" i="3"/>
  <c r="CG23" i="3"/>
  <c r="CG24" i="3"/>
  <c r="AW23" i="3"/>
  <c r="AU24" i="3"/>
  <c r="AU25" i="3" s="1"/>
  <c r="AU23" i="3"/>
  <c r="AO23" i="3"/>
  <c r="AK24" i="3"/>
  <c r="AK25" i="3" s="1"/>
  <c r="AK23" i="3"/>
  <c r="AE24" i="3"/>
  <c r="AE25" i="3" s="1"/>
  <c r="AE23" i="3"/>
  <c r="Y23" i="3"/>
  <c r="W23" i="3"/>
  <c r="W24" i="3"/>
  <c r="BE25" i="3"/>
  <c r="DA24" i="3"/>
  <c r="DA25" i="3" s="1"/>
  <c r="CQ24" i="3"/>
  <c r="CK24" i="3"/>
  <c r="CK25" i="3" s="1"/>
  <c r="BU24" i="3"/>
  <c r="BU25" i="3" s="1"/>
  <c r="BE24" i="3"/>
  <c r="AW24" i="3"/>
  <c r="AO24" i="3"/>
  <c r="Y24" i="3"/>
  <c r="DA23" i="3"/>
  <c r="CK23" i="3"/>
  <c r="BU23" i="3"/>
  <c r="BE23" i="3"/>
  <c r="CZ23" i="2"/>
  <c r="CZ24" i="2" s="1"/>
  <c r="CZ22" i="2"/>
  <c r="CJ22" i="2"/>
  <c r="CJ23" i="2"/>
  <c r="BT23" i="2"/>
  <c r="BT24" i="2" s="1"/>
  <c r="BT22" i="2"/>
  <c r="BR23" i="2"/>
  <c r="BR22" i="2"/>
  <c r="BD23" i="2"/>
  <c r="BD24" i="2" s="1"/>
  <c r="BD22" i="2"/>
  <c r="AZ23" i="2"/>
  <c r="AZ24" i="2" s="1"/>
  <c r="AZ22" i="2"/>
  <c r="AV22" i="2"/>
  <c r="AV23" i="2"/>
  <c r="AN22" i="2"/>
  <c r="AN23" i="2"/>
  <c r="AF23" i="2"/>
  <c r="AF24" i="2" s="1"/>
  <c r="AF22" i="2"/>
  <c r="Z23" i="2"/>
  <c r="Z24" i="2" s="1"/>
  <c r="Z22" i="2"/>
  <c r="CZ21" i="1"/>
  <c r="CZ22" i="1" s="1"/>
  <c r="CZ20" i="1"/>
  <c r="BZ21" i="1"/>
  <c r="BZ22" i="1" s="1"/>
  <c r="BZ20" i="1"/>
  <c r="BR21" i="1"/>
  <c r="BR20" i="1"/>
  <c r="BD21" i="1"/>
  <c r="BD22" i="1" s="1"/>
  <c r="BD20" i="1"/>
  <c r="X23" i="2"/>
  <c r="X22" i="2"/>
  <c r="P23" i="2"/>
  <c r="P24" i="2" s="1"/>
  <c r="P22" i="2"/>
  <c r="CP23" i="2"/>
  <c r="CB23" i="2"/>
  <c r="CB24" i="2" s="1"/>
  <c r="BL23" i="2"/>
  <c r="BL24" i="2" s="1"/>
  <c r="CP22" i="2"/>
  <c r="CB22" i="2"/>
  <c r="BL22" i="2"/>
  <c r="N20" i="1"/>
  <c r="X20" i="1"/>
  <c r="AD21" i="1"/>
  <c r="AD20" i="1"/>
  <c r="AT20" i="1"/>
  <c r="AT21" i="1"/>
  <c r="X21" i="1"/>
  <c r="N21" i="1"/>
  <c r="BJ22" i="1"/>
  <c r="BB22" i="1"/>
  <c r="CX21" i="1"/>
  <c r="CX22" i="1" s="1"/>
  <c r="CP21" i="1"/>
  <c r="CP22" i="1" s="1"/>
  <c r="BJ21" i="1"/>
  <c r="BB21" i="1"/>
  <c r="CX20" i="1"/>
  <c r="CP20" i="1"/>
  <c r="BJ20" i="1"/>
  <c r="BB20" i="1"/>
  <c r="DC18" i="2"/>
  <c r="DB17" i="2"/>
  <c r="DB16" i="2"/>
  <c r="DB15" i="2"/>
  <c r="DB13" i="2"/>
  <c r="DB11" i="2"/>
  <c r="DD11" i="2" s="1"/>
  <c r="DB16" i="1"/>
  <c r="DB15" i="1"/>
  <c r="DB14" i="1"/>
  <c r="DB12" i="1"/>
  <c r="DB10" i="1"/>
  <c r="DB18" i="2" l="1"/>
  <c r="CP24" i="2"/>
  <c r="BR24" i="2"/>
  <c r="X24" i="2"/>
  <c r="BR22" i="1"/>
  <c r="CZ24" i="4"/>
  <c r="CX24" i="4"/>
  <c r="CD24" i="4"/>
  <c r="AH24" i="4"/>
  <c r="X24" i="4"/>
  <c r="CW25" i="3"/>
  <c r="CQ25" i="3"/>
  <c r="CG25" i="3"/>
  <c r="AW25" i="3"/>
  <c r="AO25" i="3"/>
  <c r="Y25" i="3"/>
  <c r="W25" i="3"/>
  <c r="CJ24" i="2"/>
  <c r="AV24" i="2"/>
  <c r="AN24" i="2"/>
  <c r="N22" i="1"/>
  <c r="AD22" i="1"/>
  <c r="AT22" i="1"/>
  <c r="X22" i="1"/>
  <c r="DB17" i="1"/>
  <c r="DC17" i="1"/>
  <c r="D10" i="6" l="1"/>
  <c r="C10" i="6"/>
  <c r="D9" i="6"/>
  <c r="D8" i="6"/>
  <c r="C8" i="6"/>
  <c r="D7" i="6"/>
  <c r="C7" i="6"/>
  <c r="D6" i="6"/>
  <c r="C6" i="6"/>
  <c r="DD16" i="2"/>
  <c r="DD17" i="2"/>
  <c r="DD15" i="2"/>
  <c r="DD15" i="1"/>
  <c r="DD16" i="1"/>
  <c r="DE19" i="3"/>
  <c r="DE18" i="3"/>
  <c r="DE17" i="3"/>
  <c r="DE12" i="3"/>
  <c r="DD14" i="4"/>
  <c r="DD15" i="4"/>
  <c r="DD16" i="4"/>
  <c r="DD17" i="4"/>
  <c r="DC15" i="5"/>
  <c r="DC16" i="5"/>
  <c r="DC17" i="5"/>
  <c r="DD18" i="4"/>
  <c r="DE11" i="3"/>
  <c r="DC14" i="5"/>
  <c r="DD13" i="2"/>
  <c r="DD12" i="4"/>
  <c r="DC13" i="5"/>
  <c r="DC11" i="5"/>
  <c r="DE14" i="3"/>
  <c r="DD10" i="1"/>
  <c r="DD14" i="1"/>
  <c r="DD12" i="1"/>
  <c r="DE16" i="3"/>
  <c r="DC18" i="5" l="1"/>
  <c r="DD19" i="4"/>
  <c r="DE20" i="3"/>
  <c r="D11" i="6"/>
  <c r="C11" i="6"/>
  <c r="DD18" i="2"/>
  <c r="E8" i="6"/>
  <c r="E7" i="6"/>
  <c r="E6" i="6"/>
  <c r="C9" i="6"/>
  <c r="E9" i="6" s="1"/>
  <c r="DD17" i="1"/>
  <c r="E10" i="6"/>
  <c r="E1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8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PROGRAMADA
</t>
        </r>
      </text>
    </comment>
    <comment ref="K8" authorId="0" shapeId="0" xr:uid="{00000000-0006-0000-0000-00000200000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EJECUTADA
</t>
        </r>
      </text>
    </comment>
  </commentList>
</comments>
</file>

<file path=xl/sharedStrings.xml><?xml version="1.0" encoding="utf-8"?>
<sst xmlns="http://schemas.openxmlformats.org/spreadsheetml/2006/main" count="930" uniqueCount="147">
  <si>
    <t>1 de 1</t>
  </si>
  <si>
    <t>OBJETIVO</t>
  </si>
  <si>
    <t>Dirección Administrativa</t>
  </si>
  <si>
    <t>CRONOGRAMA DE ACTIVIDADES</t>
  </si>
  <si>
    <t>RESPONSABLE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</si>
  <si>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</si>
  <si>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</si>
  <si>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</si>
  <si>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</si>
  <si>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</si>
  <si>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</si>
  <si>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</si>
  <si>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</si>
  <si>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</si>
  <si>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</si>
  <si>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</si>
  <si>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</si>
  <si>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Consolidado</t>
  </si>
  <si>
    <t>P</t>
  </si>
  <si>
    <t>E</t>
  </si>
  <si>
    <t>% Cumplimiento</t>
  </si>
  <si>
    <t>Dirección Administrativa / Equipo de Comunicaciones</t>
  </si>
  <si>
    <t xml:space="preserve"> </t>
  </si>
  <si>
    <r>
      <rPr>
        <sz val="14"/>
        <rFont val="Arial Narrow"/>
        <family val="2"/>
      </rPr>
      <t>2.</t>
    </r>
    <r>
      <rPr>
        <sz val="10"/>
        <rFont val="Arial Narrow"/>
        <family val="2"/>
      </rPr>
      <t xml:space="preserve"> Mantenimiento de Infraestructura:</t>
    </r>
  </si>
  <si>
    <t>PROGRAMADO</t>
  </si>
  <si>
    <t>EJECUTADO</t>
  </si>
  <si>
    <t>% CUMPLIMIENTO</t>
  </si>
  <si>
    <t xml:space="preserve">                                                                                                                        PROGRAMA AMBIENTAL CONSUMO RESPONSABLE DE ENERGÍA</t>
  </si>
  <si>
    <t>ACTIVIDADES</t>
  </si>
  <si>
    <t>p</t>
  </si>
  <si>
    <t>Dirección Administrativa - Servicio de Aseo</t>
  </si>
  <si>
    <t>Realizar medición del indicador, establecer el cumplimiento de la meta y tomar acciones de mejora si corresponde</t>
  </si>
  <si>
    <t xml:space="preserve">                                                                                                                PROGRAMA AMBIENTAL CONSUMO SOSTENIBLE</t>
  </si>
  <si>
    <t>Dirección Administrativa  - Equipo de Contratos</t>
  </si>
  <si>
    <t>3. Seguimiento y control</t>
  </si>
  <si>
    <t xml:space="preserve">                                                                                                                                                                                   PROGRAMA AMBIENTAL IMPLEMENTACIÓN DE BUENAS PRÁCTICAS SOSTENIBLES</t>
  </si>
  <si>
    <t>Programa</t>
  </si>
  <si>
    <t>Programado</t>
  </si>
  <si>
    <t>Ejecutado</t>
  </si>
  <si>
    <t>%Cumplimiento</t>
  </si>
  <si>
    <t>Agua</t>
  </si>
  <si>
    <t>Energia</t>
  </si>
  <si>
    <t>Residuos</t>
  </si>
  <si>
    <t>Consumo Sostenible</t>
  </si>
  <si>
    <t>Prácticas Sostenibles</t>
  </si>
  <si>
    <t>TOTAL</t>
  </si>
  <si>
    <t>2. Seguimiento y control</t>
  </si>
  <si>
    <r>
      <rPr>
        <sz val="14"/>
        <rFont val="Arial Narrow"/>
        <family val="2"/>
      </rPr>
      <t>1.</t>
    </r>
    <r>
      <rPr>
        <sz val="10"/>
        <rFont val="Arial Narrow"/>
        <family val="2"/>
      </rPr>
      <t xml:space="preserve"> Cultura Ambiental</t>
    </r>
  </si>
  <si>
    <t>1. Cultura Ambiental</t>
  </si>
  <si>
    <t xml:space="preserve">1. Cultura Ambiental </t>
  </si>
  <si>
    <r>
      <rPr>
        <sz val="14"/>
        <rFont val="Arial Narrow"/>
        <family val="2"/>
      </rPr>
      <t>3.</t>
    </r>
    <r>
      <rPr>
        <sz val="10"/>
        <rFont val="Arial Narrow"/>
        <family val="2"/>
      </rPr>
      <t xml:space="preserve"> Control y seguimiento
</t>
    </r>
  </si>
  <si>
    <t>CUADRO RESUMEN RESULTADOS PIGA V.2</t>
  </si>
  <si>
    <t>Actividad</t>
  </si>
  <si>
    <t>Realizar seguimiento al programa de ahorro y uso eficiente de agua, con el fin de validar el cumplimiento del objetivo.</t>
  </si>
  <si>
    <t>Fortalecer la gestión integral de los residuos sólidos abarcando desde la reducción y separación en la fuente hasta su disposición final con gestores autorizados, garantizando el cumplimiento de la normatividad ambiental aplicable y reduciendo los impactos ambientales asociados.</t>
  </si>
  <si>
    <t>Dirección administrativa / personal de aseo</t>
  </si>
  <si>
    <t>Dirección administrativa</t>
  </si>
  <si>
    <t>Realizar la inspección del estado actual de los puntos ecológicos, centro de acopio y almacén de residuos peligrosos de tal manera que se cumpla con la normatividad vigente legal</t>
  </si>
  <si>
    <t>Meta</t>
  </si>
  <si>
    <t>Indicadores</t>
  </si>
  <si>
    <t xml:space="preserve">Formula seguimiento </t>
  </si>
  <si>
    <t>Producto Final</t>
  </si>
  <si>
    <t>Informe semestral sobre el cumplimiento del indicador del programa ambiental consumo responsable del agua</t>
  </si>
  <si>
    <t>actualizar el cumplimiento del PIGA</t>
  </si>
  <si>
    <t>Promover el uso racional y eficiente del agua potable por medio de actividades de control y seguimiento que permitan adquirir hábitos responsables sobre su consumo y cuidado.</t>
  </si>
  <si>
    <t>Producto final</t>
  </si>
  <si>
    <t xml:space="preserve">                                                                                                           PROGRAMA  DE USO EFICIENTE DEL AGUA</t>
  </si>
  <si>
    <t xml:space="preserve">Realizar seguimiento al programa de ahorro y uso eficiente de energía, con el fin de validar el cumplimiento del objetivo del programa de energía				</t>
  </si>
  <si>
    <t xml:space="preserve">Adoptar y controlar criterios ambientales en los procesos contractuales de compra y suministro de bienes y servicios, con el fin de garantizar el cumplimiento de requisitos ambientales por parte del proveedor y de esta manera minimizar los impactos ambientales significativos asociados a estos bienes y servicios teniendo en cuenta el ciclo de vida. </t>
  </si>
  <si>
    <t>Correo informando el estado actual del data center</t>
  </si>
  <si>
    <t>Registro de consumo de papel</t>
  </si>
  <si>
    <t xml:space="preserve">Desarrollar estrategias de educación ambiental referentes a las prácticas ambientales sostenibles, de manera presencial y/o virtual  (campañas, ecotips, capacitaciones, talleres, foros entre otros) </t>
  </si>
  <si>
    <t xml:space="preserve">lista de asistencia a sensibilizaciones sobre movilidad sostenible </t>
  </si>
  <si>
    <t>2. Control y seguimiento</t>
  </si>
  <si>
    <t>Dirección Administrativa- Oficina TIC</t>
  </si>
  <si>
    <t>Dirección Administrativa- oficina TIC</t>
  </si>
  <si>
    <r>
      <rPr>
        <b/>
        <sz val="14"/>
        <rFont val="Arial Narrow"/>
        <family val="2"/>
      </rPr>
      <t>Meta 1.</t>
    </r>
    <r>
      <rPr>
        <sz val="14"/>
        <rFont val="Arial Narrow"/>
        <family val="2"/>
      </rPr>
      <t xml:space="preserve"> Gestionar el 100% de residuos aprovechables (RA)</t>
    </r>
  </si>
  <si>
    <r>
      <rPr>
        <b/>
        <sz val="14"/>
        <rFont val="Arial Narrow"/>
        <family val="2"/>
      </rPr>
      <t>Meta 2</t>
    </r>
    <r>
      <rPr>
        <sz val="14"/>
        <rFont val="Arial Narrow"/>
        <family val="2"/>
      </rPr>
      <t>.  Gestionar el 100% de residuos Peligrosos (RESPEL)</t>
    </r>
  </si>
  <si>
    <t xml:space="preserve">Verificar  la matriz de aspectos e impactos ambientales </t>
  </si>
  <si>
    <t>Realizar seguimiento al programa, con el fin de validar el cumplimiento del objetivo.</t>
  </si>
  <si>
    <t>2. Mantenimiento de Infraestructura</t>
  </si>
  <si>
    <t>3.Control y seguimiento</t>
  </si>
  <si>
    <t>Promover el uso racional y eficiente de la energía eléctrica por medio de actividades de control y seguimiento que permitan  mitigar los impactos ambientales asociados al consumo de energía.</t>
  </si>
  <si>
    <t>Listado de asistencia capacitación / sensibilización realizada al personal de la institución
Correo envío masivo de ahorro y uso eficiente de agua potable</t>
  </si>
  <si>
    <t>Correo con la información correspondiente a fugas o arreglos realizados en las instalaciones de aparatos hidrosanitarios</t>
  </si>
  <si>
    <t>Monitorear y validar el consumo de agua potable en la entidad, por medio del formato Registro de consumo de agua y de energía - Sistema de Gestión Ambiental</t>
  </si>
  <si>
    <t>Monitorear y validar el consumo de energía eléctrica en la entidad, haciendo uso del formato Registro de consumo de agua y de energía - Sistema de Gestión Ambiental</t>
  </si>
  <si>
    <t xml:space="preserve">Lista de asistencia </t>
  </si>
  <si>
    <t>2. Mantenimiento físico</t>
  </si>
  <si>
    <t>certificados de disposición final de baterías y aceites usados</t>
  </si>
  <si>
    <t xml:space="preserve">                                                                                                              PROGRAMA DE GESTIÓN INTEGRAL DE RESIDUOS SOLIDOS Y PELIGROSOS</t>
  </si>
  <si>
    <t>Correo envio masivo invitación eventos a cargo de la secretaría distrital de ambiente y MADS</t>
  </si>
  <si>
    <t>Solicitud del mantenimiento y estado actual del data center</t>
  </si>
  <si>
    <t xml:space="preserve">Realizar corte semestral de consumo de agua potable, con el fin de evaluar el cumplimiento al indicador  </t>
  </si>
  <si>
    <t xml:space="preserve"> Actualización del cumplimiento del PIGA</t>
  </si>
  <si>
    <t xml:space="preserve">Indicador 1.  Porcentaje  de ahorro de agua </t>
  </si>
  <si>
    <t xml:space="preserve">Indicador 1. Porcentaje de ahorro de energía </t>
  </si>
  <si>
    <t xml:space="preserve">Listado de asistencia capacitación / sensibilización realizada al personal de la institución
Correo envío masivo de ahorro y uso eficiente de energía eléctrica </t>
  </si>
  <si>
    <t xml:space="preserve">Informe o correo cambios realizados </t>
  </si>
  <si>
    <t>Formato diligenciado bimensualmente donde se valide el consumo de agua de la entidad</t>
  </si>
  <si>
    <t>Formato diligenciado mensualmente donde se valide el consumo de energía de la entidad</t>
  </si>
  <si>
    <t xml:space="preserve">Realizar corte semestral de consumo de energía , con el fin de evaluar el cumplimiento al indicador  </t>
  </si>
  <si>
    <t>Informe semestral sobre el cumplimiento del indicador del programa ambiental consumo responsable de energía eléctrica</t>
  </si>
  <si>
    <t xml:space="preserve"> Actualización el cumplimiento del PIGA</t>
  </si>
  <si>
    <t xml:space="preserve"> Plan de gestión integral de residuos sólidos y peligrosos diligenciado </t>
  </si>
  <si>
    <t>actualización el cumplimiento del PIGA</t>
  </si>
  <si>
    <t>Indicador 1. Porcentaje de residuos gestionados</t>
  </si>
  <si>
    <t xml:space="preserve">Indicador 2. Porcentaje  de residuos gestionados </t>
  </si>
  <si>
    <t>Realizar capacitación semestral con personal de aseo para la adecuada disposición de residuos solidos convencionales y peligrosos</t>
  </si>
  <si>
    <t>Realizar seguimiento y control al consumo de gasolina de los vehículos institucionales.</t>
  </si>
  <si>
    <t>actualización del cumplimiento del PIGA</t>
  </si>
  <si>
    <t>Revisión técnico mecánica de los vehículos institucionales</t>
  </si>
  <si>
    <t xml:space="preserve">Matriz de aspectos e impactos ambientales diligenciada </t>
  </si>
  <si>
    <t xml:space="preserve">realizar la actualización de la matriz legal, con la normativida ambiental vigente </t>
  </si>
  <si>
    <t xml:space="preserve">Promover acciones ambientales que permitan fomentar una cultura ambientalmente responsable y comprometida con la protección del medio ambiente. </t>
  </si>
  <si>
    <t>Medición de la huella de carbono</t>
  </si>
  <si>
    <t xml:space="preserve"> Publicación de los informes semestrales</t>
  </si>
  <si>
    <t>Informe sobre consumo de papel en la entidad</t>
  </si>
  <si>
    <t>Actualizar matriz legal acrualizada</t>
  </si>
  <si>
    <t>Listado de asistencia capacitación / sensibilización realizada al personal de la institución
Correo envío masivo adecuada gestión y separación en la fuente</t>
  </si>
  <si>
    <t>( Kg de residuos solidos gestionados /  Kg de residuos solidos generados )*100</t>
  </si>
  <si>
    <t>(Kg de residuos peligrosos gestionados /  Kg de residuos peligrosos generados)*100</t>
  </si>
  <si>
    <t>Correo validacion consumo de gasolina vehículos institucionales</t>
  </si>
  <si>
    <t>((Consumo PC año anterior - consumo PC año actual)/Consumo PC año anterior) * 100)</t>
  </si>
  <si>
    <r>
      <rPr>
        <b/>
        <sz val="12"/>
        <rFont val="Arial Narrow"/>
        <family val="2"/>
      </rPr>
      <t>Meta 1.</t>
    </r>
    <r>
      <rPr>
        <sz val="12"/>
        <rFont val="Arial Narrow"/>
        <family val="2"/>
      </rPr>
      <t xml:space="preserve"> Reducir el consumo percápita de agua potable en un 2% con respecto al año 2023</t>
    </r>
  </si>
  <si>
    <r>
      <rPr>
        <b/>
        <sz val="10"/>
        <rFont val="Arial Narrow"/>
        <family val="2"/>
      </rPr>
      <t>Meta 1.</t>
    </r>
    <r>
      <rPr>
        <sz val="10"/>
        <rFont val="Arial Narrow"/>
        <family val="2"/>
      </rPr>
      <t xml:space="preserve"> Reducir el consumo percápita de energía eléctrica  en  un 2% con respecto al año 2022</t>
    </r>
  </si>
  <si>
    <r>
      <rPr>
        <b/>
        <sz val="10"/>
        <rFont val="Arial Narrow"/>
        <family val="2"/>
      </rPr>
      <t>Meta 1.</t>
    </r>
    <r>
      <rPr>
        <sz val="10"/>
        <rFont val="Arial Narrow"/>
        <family val="2"/>
      </rPr>
      <t xml:space="preserve"> Incorporar 2 criterios ambientales (CA) en los procesos contractuales </t>
    </r>
  </si>
  <si>
    <r>
      <rPr>
        <b/>
        <sz val="10"/>
        <rFont val="Arial Narrow"/>
        <family val="2"/>
      </rPr>
      <t>Indicador 1</t>
    </r>
    <r>
      <rPr>
        <sz val="10"/>
        <rFont val="Arial Narrow"/>
        <family val="2"/>
      </rPr>
      <t>. Criterios Ambientales</t>
    </r>
  </si>
  <si>
    <t xml:space="preserve"># CA incorporados año actual−#CA incorporados año anterior </t>
  </si>
  <si>
    <r>
      <rPr>
        <b/>
        <sz val="10"/>
        <rFont val="Arial Narrow"/>
        <family val="2"/>
      </rPr>
      <t>Meta 1.</t>
    </r>
    <r>
      <rPr>
        <sz val="10"/>
        <rFont val="Arial Narrow"/>
        <family val="2"/>
      </rPr>
      <t xml:space="preserve"> Reducir en un 5% la huella de carbono (HC) asociada al consumo de papel </t>
    </r>
  </si>
  <si>
    <t xml:space="preserve">Indicador 1. Huella de carbono 		</t>
  </si>
  <si>
    <t xml:space="preserve">(HC año anterior−HC año actual)/HC año anterior ∗100 </t>
  </si>
  <si>
    <t xml:space="preserve">Realizar seguimiento al mantenimiento e inspecciones locativas de las instalaciones eléctricas de forma preventiva y/o correctiva para evitar aumento en el consumo de energía  por daños o cambios presentados. </t>
  </si>
  <si>
    <t>Realizar trimestralmente sensibilización, capacitación o divulgación de información a la planta administrativa sobre el ahorro y uso eficiente de energía eléctrica de manera presencial y/o virtual.</t>
  </si>
  <si>
    <t>Realizar trimestralmente sensibilización, capacitación o divulgación de información a la planta administrativa sobre el ahorro y uso eficiente de agua potable de manera presencial y/o virtual.</t>
  </si>
  <si>
    <t xml:space="preserve">Realizar trimestralmente sensibilización, capacitación o divulgación de información a la planta administrativa sobre el manejo integral de residuos solidos convencionales y peligrosos de manera presencial y/o virtual.			</t>
  </si>
  <si>
    <t>Formato diligenciado</t>
  </si>
  <si>
    <t>Realizar inspecciones a las instalaciones hidrosanitarias de forma preventiva y/o correctiva para evitar desperdicios o fugas.</t>
  </si>
  <si>
    <t>Solicitar a los proveedores encargados del manteamiento de los vehículos institucionales la disposición final de las baterías y certificado de disposición final de aceites usados</t>
  </si>
  <si>
    <t>Realizar y registrar la cantidad de residuos sólidos aprovechables entregados y residuos peligrosos gestionados de tal manera que se identifique la media móvil de la entidad</t>
  </si>
  <si>
    <t>Revisar el plan de gestión integral de residuos solidos y peligrosos, actualizar de requerirse</t>
  </si>
  <si>
    <t>Realizar seguimiento al programa con el fin de validar el cumplimiento de los objetivos</t>
  </si>
  <si>
    <t xml:space="preserve">Realizar seguimiento a la revisión técnico mecánica de los vehículos de la institución </t>
  </si>
  <si>
    <t xml:space="preserve">Llevar a cabo estrategias de promoción de cultura ambiental en materia de consumo sostenible de manera presencial y/o virtual  (campañas, ecotips, capacitaciones, talleres, foros entre otros) </t>
  </si>
  <si>
    <t>Realizar la publicación de los informes trimestrales</t>
  </si>
  <si>
    <t>Medición de la huella de carbono por fuentes móviles directas, asociada al consumo de papel, consumo de energía y consumo de combustible</t>
  </si>
  <si>
    <t>CONTROL ESTADISTICAS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</si>
</sst>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color indexed="23"/>
      <name val="Arial Narrow"/>
      <family val="2"/>
    </font>
    <font>
      <b/>
      <sz val="12"/>
      <name val="Arial Narrow"/>
      <family val="2"/>
    </font>
    <font>
      <b/>
      <sz val="14"/>
      <color theme="0"/>
      <name val="Arial Narrow"/>
      <family val="2"/>
    </font>
    <font>
      <b/>
      <sz val="18"/>
      <name val="Arial Narrow"/>
      <family val="2"/>
    </font>
    <font>
      <sz val="10"/>
      <color rgb="FF000000"/>
      <name val="Arial"/>
      <family val="2"/>
    </font>
    <font>
      <b/>
      <sz val="10"/>
      <color rgb="FF0066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theme="9" tint="-0.249977111117893"/>
      <name val="Arial Narrow"/>
      <family val="2"/>
    </font>
    <font>
      <sz val="14"/>
      <color theme="0"/>
      <name val="Arial Narrow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2"/>
      <name val="Arial Narrow"/>
      <family val="2"/>
    </font>
    <font>
      <sz val="11"/>
      <color theme="1"/>
      <name val="Arial Narrow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color rgb="FF000000"/>
      <name val="Arial Narrow"/>
      <family val="2"/>
    </font>
    <font>
      <b/>
      <sz val="10"/>
      <color theme="1" tint="4.9989318521683403E-2"/>
      <name val="Arial Narrow"/>
      <family val="2"/>
    </font>
    <font>
      <sz val="12"/>
      <color theme="1"/>
      <name val="Arial Narrow"/>
      <family val="2"/>
    </font>
    <font>
      <i/>
      <sz val="10"/>
      <name val="Arial Narrow"/>
      <family val="2"/>
    </font>
    <font>
      <sz val="12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2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4" fillId="0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/>
    </xf>
    <xf numFmtId="9" fontId="6" fillId="3" borderId="20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9" fontId="6" fillId="0" borderId="23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9" fontId="6" fillId="3" borderId="3" xfId="2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9" fontId="4" fillId="0" borderId="33" xfId="2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9" fontId="6" fillId="0" borderId="3" xfId="2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3" fontId="3" fillId="0" borderId="0" xfId="1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9" fontId="4" fillId="0" borderId="10" xfId="2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43" fontId="0" fillId="0" borderId="0" xfId="1" applyFont="1"/>
    <xf numFmtId="0" fontId="15" fillId="0" borderId="41" xfId="0" applyFont="1" applyBorder="1" applyAlignment="1">
      <alignment horizontal="center"/>
    </xf>
    <xf numFmtId="9" fontId="0" fillId="0" borderId="0" xfId="2" applyFont="1"/>
    <xf numFmtId="0" fontId="16" fillId="0" borderId="0" xfId="0" applyFont="1" applyAlignment="1">
      <alignment horizontal="left"/>
    </xf>
    <xf numFmtId="0" fontId="17" fillId="0" borderId="41" xfId="0" applyFont="1" applyBorder="1"/>
    <xf numFmtId="0" fontId="17" fillId="0" borderId="41" xfId="0" applyFont="1" applyBorder="1" applyAlignment="1">
      <alignment horizontal="center" vertical="center"/>
    </xf>
    <xf numFmtId="0" fontId="15" fillId="0" borderId="41" xfId="0" applyFont="1" applyBorder="1"/>
    <xf numFmtId="9" fontId="0" fillId="0" borderId="0" xfId="0" applyNumberFormat="1"/>
    <xf numFmtId="0" fontId="0" fillId="0" borderId="0" xfId="0" applyAlignment="1">
      <alignment horizontal="center"/>
    </xf>
    <xf numFmtId="10" fontId="17" fillId="0" borderId="4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9" fontId="4" fillId="0" borderId="4" xfId="2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9" fontId="4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9" fontId="4" fillId="2" borderId="3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4" xfId="0" applyFont="1" applyBorder="1" applyAlignment="1">
      <alignment horizontal="left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43" fontId="4" fillId="5" borderId="0" xfId="1" applyFont="1" applyFill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9" fontId="4" fillId="0" borderId="0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9" fontId="4" fillId="0" borderId="0" xfId="2" applyFont="1" applyFill="1" applyBorder="1" applyAlignment="1">
      <alignment vertical="center"/>
    </xf>
    <xf numFmtId="0" fontId="1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9" fontId="6" fillId="0" borderId="0" xfId="2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/>
    </xf>
    <xf numFmtId="9" fontId="25" fillId="0" borderId="4" xfId="2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7" fillId="0" borderId="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6" fillId="0" borderId="31" xfId="0" applyFont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9" fontId="6" fillId="0" borderId="8" xfId="2" applyFont="1" applyFill="1" applyBorder="1" applyAlignment="1">
      <alignment horizontal="center" vertical="center"/>
    </xf>
    <xf numFmtId="0" fontId="28" fillId="0" borderId="7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 wrapText="1"/>
    </xf>
    <xf numFmtId="9" fontId="4" fillId="0" borderId="31" xfId="2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9" fontId="18" fillId="0" borderId="0" xfId="2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25" fillId="0" borderId="12" xfId="0" applyFont="1" applyBorder="1" applyAlignment="1">
      <alignment wrapText="1"/>
    </xf>
    <xf numFmtId="0" fontId="27" fillId="0" borderId="12" xfId="0" applyFont="1" applyBorder="1" applyAlignment="1">
      <alignment vertical="center"/>
    </xf>
    <xf numFmtId="0" fontId="25" fillId="8" borderId="45" xfId="0" applyFont="1" applyFill="1" applyBorder="1" applyAlignment="1">
      <alignment horizontal="center" vertical="center" wrapText="1"/>
    </xf>
    <xf numFmtId="0" fontId="26" fillId="8" borderId="46" xfId="0" applyFont="1" applyFill="1" applyBorder="1" applyAlignment="1">
      <alignment horizontal="left" vertical="center" wrapText="1"/>
    </xf>
    <xf numFmtId="0" fontId="26" fillId="8" borderId="46" xfId="0" applyFont="1" applyFill="1" applyBorder="1" applyAlignment="1">
      <alignment horizontal="center" vertical="center" wrapText="1"/>
    </xf>
    <xf numFmtId="0" fontId="26" fillId="8" borderId="46" xfId="0" applyFont="1" applyFill="1" applyBorder="1" applyAlignment="1">
      <alignment horizontal="center" vertical="center"/>
    </xf>
    <xf numFmtId="0" fontId="25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vertical="center"/>
    </xf>
    <xf numFmtId="0" fontId="4" fillId="8" borderId="46" xfId="0" applyFont="1" applyFill="1" applyBorder="1" applyAlignment="1">
      <alignment vertical="center"/>
    </xf>
    <xf numFmtId="0" fontId="4" fillId="8" borderId="46" xfId="0" applyFont="1" applyFill="1" applyBorder="1" applyAlignment="1">
      <alignment horizontal="center" vertical="center"/>
    </xf>
    <xf numFmtId="2" fontId="6" fillId="8" borderId="34" xfId="0" applyNumberFormat="1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left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/>
    </xf>
    <xf numFmtId="0" fontId="4" fillId="8" borderId="4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9" fontId="4" fillId="0" borderId="48" xfId="2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9" fontId="4" fillId="8" borderId="48" xfId="2" applyFont="1" applyFill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9" fontId="6" fillId="0" borderId="17" xfId="2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9" fontId="25" fillId="8" borderId="44" xfId="0" applyNumberFormat="1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/>
    </xf>
    <xf numFmtId="2" fontId="4" fillId="8" borderId="44" xfId="0" applyNumberFormat="1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9" fontId="4" fillId="4" borderId="1" xfId="2" applyFont="1" applyFill="1" applyBorder="1" applyAlignment="1">
      <alignment horizontal="center" vertical="center"/>
    </xf>
    <xf numFmtId="9" fontId="4" fillId="4" borderId="3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9" fontId="5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0" fillId="0" borderId="55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6" fillId="6" borderId="31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/>
    </xf>
    <xf numFmtId="0" fontId="24" fillId="0" borderId="6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69"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1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222250</xdr:rowOff>
    </xdr:from>
    <xdr:to>
      <xdr:col>2</xdr:col>
      <xdr:colOff>297715</xdr:colOff>
      <xdr:row>0</xdr:row>
      <xdr:rowOff>1270000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BBCEC64-ED4A-45D4-B507-C6C5EE945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" y="222250"/>
          <a:ext cx="156771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182398</xdr:colOff>
      <xdr:row>0</xdr:row>
      <xdr:rowOff>48063</xdr:rowOff>
    </xdr:from>
    <xdr:to>
      <xdr:col>1</xdr:col>
      <xdr:colOff>1295400</xdr:colOff>
      <xdr:row>0</xdr:row>
      <xdr:rowOff>1039198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5F177E-3670-4602-B6BE-21A1BFF2F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98" y="48063"/>
          <a:ext cx="1113002" cy="99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209317</xdr:colOff>
      <xdr:row>0</xdr:row>
      <xdr:rowOff>279245</xdr:rowOff>
    </xdr:from>
    <xdr:to>
      <xdr:col>1</xdr:col>
      <xdr:colOff>1733550</xdr:colOff>
      <xdr:row>0</xdr:row>
      <xdr:rowOff>1304925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E8C5DD-558B-41B8-8569-5DD7C21A2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717" y="279245"/>
          <a:ext cx="1524233" cy="1025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241103</xdr:colOff>
      <xdr:row>0</xdr:row>
      <xdr:rowOff>105371</xdr:rowOff>
    </xdr:from>
    <xdr:to>
      <xdr:col>2</xdr:col>
      <xdr:colOff>142875</xdr:colOff>
      <xdr:row>0</xdr:row>
      <xdr:rowOff>1390650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EC031B-1C71-4654-9F86-EEEFE4684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03" y="105371"/>
          <a:ext cx="1559122" cy="12852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154202</xdr:colOff>
      <xdr:row>0</xdr:row>
      <xdr:rowOff>57151</xdr:rowOff>
    </xdr:from>
    <xdr:to>
      <xdr:col>1</xdr:col>
      <xdr:colOff>87482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A9CD25-D045-4588-A4D7-722B05AED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202" y="57151"/>
          <a:ext cx="987380" cy="657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97028</xdr:colOff>
      <xdr:row>1</xdr:row>
      <xdr:rowOff>82227</xdr:rowOff>
    </xdr:from>
    <xdr:to>
      <xdr:col>1</xdr:col>
      <xdr:colOff>885825</xdr:colOff>
      <xdr:row>2</xdr:row>
      <xdr:rowOff>438150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EA1BFE-2C36-419E-BF25-DFAA85208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028" y="272727"/>
          <a:ext cx="788797" cy="546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DJ22"/>
  <sheetViews>
    <sheetView view="pageBreakPreview" zoomScale="75" zoomScaleNormal="60" zoomScaleSheetLayoutView="75" workbookViewId="0">
      <pane xSplit="7" ySplit="1" topLeftCell="H8" activePane="bottomRight" state="frozen"/>
      <selection pane="topRight" activeCell="H1" sqref="H1"/>
      <selection pane="bottomLeft" activeCell="A2" sqref="A2"/>
      <selection pane="bottomRight" activeCell="O14" sqref="O14"/>
    </sheetView>
  </sheetViews>
  <sheetFormatPr baseColWidth="10" defaultColWidth="11.42578125" defaultRowHeight="12.75" x14ac:dyDescent="0.25"/>
  <cols>
    <col min="1" max="1" width="4.42578125" style="2" customWidth="1"/>
    <col min="2" max="2" width="24.85546875" style="2" customWidth="1"/>
    <col min="3" max="5" width="10.7109375" style="2" customWidth="1"/>
    <col min="6" max="6" width="21.28515625" style="2" customWidth="1"/>
    <col min="7" max="7" width="31.140625" style="2" customWidth="1"/>
    <col min="8" max="8" width="57" style="2" customWidth="1"/>
    <col min="9" max="9" width="24.42578125" style="2" customWidth="1"/>
    <col min="10" max="10" width="5.28515625" style="2" customWidth="1"/>
    <col min="11" max="105" width="4.7109375" style="2" customWidth="1"/>
    <col min="106" max="106" width="13.140625" style="2" customWidth="1"/>
    <col min="107" max="107" width="5.7109375" style="2" customWidth="1"/>
    <col min="108" max="108" width="18.7109375" style="38" customWidth="1"/>
    <col min="109" max="111" width="2.7109375" style="2" customWidth="1"/>
    <col min="112" max="112" width="11.42578125" style="2"/>
    <col min="113" max="113" width="13" style="3" bestFit="1" customWidth="1"/>
    <col min="114" max="114" width="12.42578125" style="2" bestFit="1" customWidth="1"/>
    <col min="115" max="16384" width="11.42578125" style="2"/>
  </cols>
  <sheetData>
    <row r="1" spans="2:114" ht="111.75" customHeight="1" x14ac:dyDescent="0.25">
      <c r="B1" s="285" t="s">
        <v>66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1" t="s">
        <v>0</v>
      </c>
    </row>
    <row r="2" spans="2:114" s="7" customFormat="1" ht="18" x14ac:dyDescent="0.25">
      <c r="B2" s="137"/>
      <c r="C2" s="137"/>
      <c r="D2" s="137"/>
      <c r="E2" s="137"/>
      <c r="F2" s="137"/>
      <c r="G2" s="137"/>
      <c r="H2" s="137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9"/>
      <c r="AB2" s="139"/>
      <c r="AC2" s="139"/>
      <c r="AD2" s="139"/>
      <c r="AE2" s="139"/>
      <c r="AF2" s="140"/>
      <c r="AG2" s="140"/>
      <c r="AH2" s="140"/>
      <c r="AI2" s="140"/>
      <c r="AJ2" s="140"/>
      <c r="AK2" s="140"/>
      <c r="AL2" s="140"/>
      <c r="AM2" s="140"/>
      <c r="AN2" s="140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I2" s="142"/>
    </row>
    <row r="3" spans="2:114" ht="12.95" customHeight="1" x14ac:dyDescent="0.25">
      <c r="B3" s="306" t="s">
        <v>1</v>
      </c>
      <c r="C3" s="286"/>
      <c r="D3" s="286"/>
      <c r="E3" s="286"/>
      <c r="F3" s="286"/>
      <c r="G3" s="286"/>
      <c r="H3" s="286" t="s">
        <v>58</v>
      </c>
      <c r="I3" s="286"/>
      <c r="J3" s="286"/>
      <c r="K3" s="287"/>
      <c r="L3" s="269" t="s">
        <v>59</v>
      </c>
      <c r="M3" s="269"/>
      <c r="N3" s="269"/>
      <c r="O3" s="269"/>
      <c r="P3" s="269"/>
      <c r="Q3" s="269"/>
      <c r="R3" s="269"/>
      <c r="S3" s="269" t="s">
        <v>60</v>
      </c>
      <c r="T3" s="269"/>
      <c r="U3" s="269"/>
      <c r="V3" s="269"/>
      <c r="W3" s="269"/>
      <c r="X3" s="269"/>
      <c r="Y3" s="269"/>
      <c r="Z3" s="269"/>
      <c r="AA3" s="130"/>
      <c r="AB3" s="130"/>
      <c r="AC3" s="130"/>
      <c r="AD3" s="130"/>
      <c r="AE3" s="130"/>
      <c r="AF3" s="130"/>
      <c r="AG3" s="130"/>
      <c r="AH3" s="130" t="s">
        <v>22</v>
      </c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I3" s="6"/>
    </row>
    <row r="4" spans="2:114" s="7" customFormat="1" ht="69" customHeight="1" x14ac:dyDescent="0.25">
      <c r="B4" s="307" t="s">
        <v>64</v>
      </c>
      <c r="C4" s="307"/>
      <c r="D4" s="307"/>
      <c r="E4" s="307"/>
      <c r="F4" s="307"/>
      <c r="G4" s="307"/>
      <c r="H4" s="288" t="s">
        <v>124</v>
      </c>
      <c r="I4" s="289"/>
      <c r="J4" s="289"/>
      <c r="K4" s="290"/>
      <c r="L4" s="307" t="s">
        <v>95</v>
      </c>
      <c r="M4" s="307"/>
      <c r="N4" s="307"/>
      <c r="O4" s="307"/>
      <c r="P4" s="307"/>
      <c r="Q4" s="307"/>
      <c r="R4" s="307"/>
      <c r="S4" s="270" t="s">
        <v>123</v>
      </c>
      <c r="T4" s="270"/>
      <c r="U4" s="270"/>
      <c r="V4" s="270"/>
      <c r="W4" s="270"/>
      <c r="X4" s="270"/>
      <c r="Y4" s="270"/>
      <c r="Z4" s="270"/>
      <c r="AA4" s="125"/>
      <c r="AB4" s="125"/>
      <c r="AC4" s="125"/>
      <c r="AD4" s="125"/>
      <c r="AE4" s="125"/>
      <c r="AF4" s="125"/>
      <c r="AG4" s="125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2"/>
      <c r="DF4" s="2"/>
      <c r="DG4" s="2"/>
      <c r="DH4" s="2"/>
      <c r="DI4" s="8"/>
    </row>
    <row r="5" spans="2:114" s="149" customFormat="1" x14ac:dyDescent="0.25"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8"/>
      <c r="DI5" s="150"/>
    </row>
    <row r="6" spans="2:114" ht="18" x14ac:dyDescent="0.25">
      <c r="B6" s="9"/>
      <c r="C6" s="10"/>
      <c r="D6" s="10"/>
      <c r="E6" s="10"/>
      <c r="F6" s="10"/>
      <c r="G6" s="11"/>
      <c r="H6" s="10"/>
      <c r="I6" s="12"/>
      <c r="J6" s="304">
        <v>2024</v>
      </c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5"/>
      <c r="DI6" s="6"/>
    </row>
    <row r="7" spans="2:114" x14ac:dyDescent="0.25">
      <c r="B7" s="291" t="s">
        <v>52</v>
      </c>
      <c r="C7" s="292"/>
      <c r="D7" s="292"/>
      <c r="E7" s="292"/>
      <c r="F7" s="292"/>
      <c r="G7" s="292"/>
      <c r="H7" s="299" t="s">
        <v>61</v>
      </c>
      <c r="I7" s="295" t="s">
        <v>4</v>
      </c>
      <c r="J7" s="296" t="s">
        <v>5</v>
      </c>
      <c r="K7" s="297"/>
      <c r="L7" s="297"/>
      <c r="M7" s="297"/>
      <c r="N7" s="297"/>
      <c r="O7" s="297"/>
      <c r="P7" s="297"/>
      <c r="Q7" s="298"/>
      <c r="R7" s="296" t="s">
        <v>6</v>
      </c>
      <c r="S7" s="297"/>
      <c r="T7" s="297"/>
      <c r="U7" s="297"/>
      <c r="V7" s="297"/>
      <c r="W7" s="297"/>
      <c r="X7" s="297"/>
      <c r="Y7" s="298"/>
      <c r="Z7" s="296" t="s">
        <v>7</v>
      </c>
      <c r="AA7" s="297"/>
      <c r="AB7" s="297"/>
      <c r="AC7" s="297"/>
      <c r="AD7" s="297"/>
      <c r="AE7" s="297"/>
      <c r="AF7" s="297"/>
      <c r="AG7" s="298"/>
      <c r="AH7" s="296" t="s">
        <v>8</v>
      </c>
      <c r="AI7" s="297"/>
      <c r="AJ7" s="297"/>
      <c r="AK7" s="297"/>
      <c r="AL7" s="297"/>
      <c r="AM7" s="297"/>
      <c r="AN7" s="297"/>
      <c r="AO7" s="298"/>
      <c r="AP7" s="296" t="s">
        <v>9</v>
      </c>
      <c r="AQ7" s="297"/>
      <c r="AR7" s="297"/>
      <c r="AS7" s="297"/>
      <c r="AT7" s="297"/>
      <c r="AU7" s="297"/>
      <c r="AV7" s="297"/>
      <c r="AW7" s="298"/>
      <c r="AX7" s="296" t="s">
        <v>10</v>
      </c>
      <c r="AY7" s="297"/>
      <c r="AZ7" s="297"/>
      <c r="BA7" s="297"/>
      <c r="BB7" s="297"/>
      <c r="BC7" s="297"/>
      <c r="BD7" s="297"/>
      <c r="BE7" s="298"/>
      <c r="BF7" s="296" t="s">
        <v>11</v>
      </c>
      <c r="BG7" s="297"/>
      <c r="BH7" s="297"/>
      <c r="BI7" s="297"/>
      <c r="BJ7" s="297"/>
      <c r="BK7" s="297"/>
      <c r="BL7" s="297"/>
      <c r="BM7" s="298"/>
      <c r="BN7" s="296" t="s">
        <v>12</v>
      </c>
      <c r="BO7" s="297"/>
      <c r="BP7" s="297"/>
      <c r="BQ7" s="297"/>
      <c r="BR7" s="297"/>
      <c r="BS7" s="297"/>
      <c r="BT7" s="297"/>
      <c r="BU7" s="298"/>
      <c r="BV7" s="296" t="s">
        <v>13</v>
      </c>
      <c r="BW7" s="297"/>
      <c r="BX7" s="297"/>
      <c r="BY7" s="297"/>
      <c r="BZ7" s="297"/>
      <c r="CA7" s="297"/>
      <c r="CB7" s="297"/>
      <c r="CC7" s="298"/>
      <c r="CD7" s="296" t="s">
        <v>14</v>
      </c>
      <c r="CE7" s="297"/>
      <c r="CF7" s="297"/>
      <c r="CG7" s="297"/>
      <c r="CH7" s="297"/>
      <c r="CI7" s="297"/>
      <c r="CJ7" s="297"/>
      <c r="CK7" s="298"/>
      <c r="CL7" s="296" t="s">
        <v>15</v>
      </c>
      <c r="CM7" s="297"/>
      <c r="CN7" s="297"/>
      <c r="CO7" s="297"/>
      <c r="CP7" s="297"/>
      <c r="CQ7" s="297"/>
      <c r="CR7" s="297"/>
      <c r="CS7" s="298"/>
      <c r="CT7" s="296" t="s">
        <v>16</v>
      </c>
      <c r="CU7" s="297"/>
      <c r="CV7" s="297"/>
      <c r="CW7" s="297"/>
      <c r="CX7" s="297"/>
      <c r="CY7" s="297"/>
      <c r="CZ7" s="297"/>
      <c r="DA7" s="298"/>
      <c r="DB7" s="301" t="s">
        <v>17</v>
      </c>
      <c r="DC7" s="302"/>
      <c r="DD7" s="303"/>
      <c r="DI7" s="6"/>
    </row>
    <row r="8" spans="2:114" x14ac:dyDescent="0.25">
      <c r="B8" s="293"/>
      <c r="C8" s="294"/>
      <c r="D8" s="294"/>
      <c r="E8" s="294"/>
      <c r="F8" s="294"/>
      <c r="G8" s="294"/>
      <c r="H8" s="300"/>
      <c r="I8" s="295"/>
      <c r="J8" s="13" t="s">
        <v>18</v>
      </c>
      <c r="K8" s="14" t="s">
        <v>19</v>
      </c>
      <c r="L8" s="14" t="s">
        <v>18</v>
      </c>
      <c r="M8" s="14" t="s">
        <v>19</v>
      </c>
      <c r="N8" s="14" t="s">
        <v>18</v>
      </c>
      <c r="O8" s="14" t="s">
        <v>19</v>
      </c>
      <c r="P8" s="14" t="s">
        <v>18</v>
      </c>
      <c r="Q8" s="15" t="s">
        <v>19</v>
      </c>
      <c r="R8" s="13" t="s">
        <v>18</v>
      </c>
      <c r="S8" s="14" t="s">
        <v>19</v>
      </c>
      <c r="T8" s="14" t="s">
        <v>18</v>
      </c>
      <c r="U8" s="14" t="s">
        <v>19</v>
      </c>
      <c r="V8" s="14" t="s">
        <v>18</v>
      </c>
      <c r="W8" s="14" t="s">
        <v>19</v>
      </c>
      <c r="X8" s="14" t="s">
        <v>18</v>
      </c>
      <c r="Y8" s="15" t="s">
        <v>19</v>
      </c>
      <c r="Z8" s="13" t="s">
        <v>18</v>
      </c>
      <c r="AA8" s="14" t="s">
        <v>19</v>
      </c>
      <c r="AB8" s="14" t="s">
        <v>18</v>
      </c>
      <c r="AC8" s="14" t="s">
        <v>19</v>
      </c>
      <c r="AD8" s="14" t="s">
        <v>18</v>
      </c>
      <c r="AE8" s="14" t="s">
        <v>19</v>
      </c>
      <c r="AF8" s="14" t="s">
        <v>18</v>
      </c>
      <c r="AG8" s="15" t="s">
        <v>19</v>
      </c>
      <c r="AH8" s="13" t="s">
        <v>18</v>
      </c>
      <c r="AI8" s="14" t="s">
        <v>19</v>
      </c>
      <c r="AJ8" s="14" t="s">
        <v>18</v>
      </c>
      <c r="AK8" s="14" t="s">
        <v>19</v>
      </c>
      <c r="AL8" s="14" t="s">
        <v>18</v>
      </c>
      <c r="AM8" s="14" t="s">
        <v>19</v>
      </c>
      <c r="AN8" s="14" t="s">
        <v>18</v>
      </c>
      <c r="AO8" s="15" t="s">
        <v>19</v>
      </c>
      <c r="AP8" s="13" t="s">
        <v>18</v>
      </c>
      <c r="AQ8" s="14" t="s">
        <v>19</v>
      </c>
      <c r="AR8" s="14" t="s">
        <v>18</v>
      </c>
      <c r="AS8" s="14" t="s">
        <v>19</v>
      </c>
      <c r="AT8" s="14" t="s">
        <v>18</v>
      </c>
      <c r="AU8" s="14" t="s">
        <v>19</v>
      </c>
      <c r="AV8" s="14" t="s">
        <v>18</v>
      </c>
      <c r="AW8" s="15" t="s">
        <v>19</v>
      </c>
      <c r="AX8" s="13" t="s">
        <v>18</v>
      </c>
      <c r="AY8" s="14" t="s">
        <v>19</v>
      </c>
      <c r="AZ8" s="14" t="s">
        <v>18</v>
      </c>
      <c r="BA8" s="14" t="s">
        <v>19</v>
      </c>
      <c r="BB8" s="14" t="s">
        <v>18</v>
      </c>
      <c r="BC8" s="14" t="s">
        <v>19</v>
      </c>
      <c r="BD8" s="14" t="s">
        <v>18</v>
      </c>
      <c r="BE8" s="15" t="s">
        <v>19</v>
      </c>
      <c r="BF8" s="13" t="s">
        <v>18</v>
      </c>
      <c r="BG8" s="14" t="s">
        <v>19</v>
      </c>
      <c r="BH8" s="14" t="s">
        <v>18</v>
      </c>
      <c r="BI8" s="14" t="s">
        <v>19</v>
      </c>
      <c r="BJ8" s="14" t="s">
        <v>18</v>
      </c>
      <c r="BK8" s="14" t="s">
        <v>19</v>
      </c>
      <c r="BL8" s="14" t="s">
        <v>18</v>
      </c>
      <c r="BM8" s="15" t="s">
        <v>19</v>
      </c>
      <c r="BN8" s="13" t="s">
        <v>18</v>
      </c>
      <c r="BO8" s="14" t="s">
        <v>19</v>
      </c>
      <c r="BP8" s="14" t="s">
        <v>18</v>
      </c>
      <c r="BQ8" s="14" t="s">
        <v>19</v>
      </c>
      <c r="BR8" s="14" t="s">
        <v>18</v>
      </c>
      <c r="BS8" s="14" t="s">
        <v>19</v>
      </c>
      <c r="BT8" s="14" t="s">
        <v>18</v>
      </c>
      <c r="BU8" s="15" t="s">
        <v>19</v>
      </c>
      <c r="BV8" s="13" t="s">
        <v>18</v>
      </c>
      <c r="BW8" s="14" t="s">
        <v>19</v>
      </c>
      <c r="BX8" s="14" t="s">
        <v>18</v>
      </c>
      <c r="BY8" s="14" t="s">
        <v>19</v>
      </c>
      <c r="BZ8" s="14" t="s">
        <v>18</v>
      </c>
      <c r="CA8" s="14" t="s">
        <v>19</v>
      </c>
      <c r="CB8" s="14" t="s">
        <v>18</v>
      </c>
      <c r="CC8" s="15" t="s">
        <v>19</v>
      </c>
      <c r="CD8" s="13" t="s">
        <v>18</v>
      </c>
      <c r="CE8" s="14" t="s">
        <v>19</v>
      </c>
      <c r="CF8" s="14" t="s">
        <v>18</v>
      </c>
      <c r="CG8" s="14" t="s">
        <v>19</v>
      </c>
      <c r="CH8" s="14" t="s">
        <v>18</v>
      </c>
      <c r="CI8" s="14" t="s">
        <v>19</v>
      </c>
      <c r="CJ8" s="14" t="s">
        <v>18</v>
      </c>
      <c r="CK8" s="15" t="s">
        <v>19</v>
      </c>
      <c r="CL8" s="13" t="s">
        <v>18</v>
      </c>
      <c r="CM8" s="14" t="s">
        <v>19</v>
      </c>
      <c r="CN8" s="14" t="s">
        <v>18</v>
      </c>
      <c r="CO8" s="14" t="s">
        <v>19</v>
      </c>
      <c r="CP8" s="14" t="s">
        <v>18</v>
      </c>
      <c r="CQ8" s="14" t="s">
        <v>19</v>
      </c>
      <c r="CR8" s="14" t="s">
        <v>18</v>
      </c>
      <c r="CS8" s="15" t="s">
        <v>19</v>
      </c>
      <c r="CT8" s="13" t="s">
        <v>18</v>
      </c>
      <c r="CU8" s="14" t="s">
        <v>19</v>
      </c>
      <c r="CV8" s="14" t="s">
        <v>18</v>
      </c>
      <c r="CW8" s="14" t="s">
        <v>19</v>
      </c>
      <c r="CX8" s="14" t="s">
        <v>18</v>
      </c>
      <c r="CY8" s="14" t="s">
        <v>19</v>
      </c>
      <c r="CZ8" s="14" t="s">
        <v>18</v>
      </c>
      <c r="DA8" s="15" t="s">
        <v>19</v>
      </c>
      <c r="DB8" s="16" t="s">
        <v>18</v>
      </c>
      <c r="DC8" s="14" t="s">
        <v>19</v>
      </c>
      <c r="DD8" s="15" t="s">
        <v>20</v>
      </c>
      <c r="DI8" s="6"/>
    </row>
    <row r="9" spans="2:114" x14ac:dyDescent="0.25">
      <c r="B9" s="17"/>
      <c r="C9" s="281"/>
      <c r="D9" s="282"/>
      <c r="E9" s="282"/>
      <c r="F9" s="282"/>
      <c r="G9" s="282"/>
      <c r="H9" s="282"/>
      <c r="I9" s="282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4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8"/>
      <c r="DC9" s="18"/>
      <c r="DD9" s="19"/>
    </row>
    <row r="10" spans="2:114" ht="42" customHeight="1" x14ac:dyDescent="0.25">
      <c r="B10" s="20" t="s">
        <v>47</v>
      </c>
      <c r="C10" s="272" t="s">
        <v>134</v>
      </c>
      <c r="D10" s="273"/>
      <c r="E10" s="273"/>
      <c r="F10" s="273"/>
      <c r="G10" s="274"/>
      <c r="H10" s="36" t="s">
        <v>83</v>
      </c>
      <c r="I10" s="106" t="s">
        <v>21</v>
      </c>
      <c r="J10" s="40"/>
      <c r="K10" s="23"/>
      <c r="L10" s="23"/>
      <c r="M10" s="23"/>
      <c r="N10" s="23"/>
      <c r="O10" s="23"/>
      <c r="P10" s="23"/>
      <c r="Q10" s="23"/>
      <c r="R10" s="40"/>
      <c r="S10" s="23"/>
      <c r="T10" s="23"/>
      <c r="U10" s="23"/>
      <c r="V10" s="23"/>
      <c r="W10" s="23"/>
      <c r="X10" s="249" t="s">
        <v>18</v>
      </c>
      <c r="Y10" s="23"/>
      <c r="Z10" s="40"/>
      <c r="AA10" s="23"/>
      <c r="AB10" s="23"/>
      <c r="AC10" s="23"/>
      <c r="AD10" s="23" t="s">
        <v>18</v>
      </c>
      <c r="AE10" s="23"/>
      <c r="AF10" s="23"/>
      <c r="AG10" s="24"/>
      <c r="AH10" s="22"/>
      <c r="AI10" s="23"/>
      <c r="AJ10" s="23"/>
      <c r="AK10" s="23"/>
      <c r="AL10" s="23"/>
      <c r="AM10" s="23"/>
      <c r="AN10" s="23"/>
      <c r="AO10" s="24"/>
      <c r="AP10" s="22"/>
      <c r="AQ10" s="23"/>
      <c r="AR10" s="23"/>
      <c r="AS10" s="23"/>
      <c r="AT10" s="23"/>
      <c r="AU10" s="23"/>
      <c r="AV10" s="23"/>
      <c r="AW10" s="24"/>
      <c r="AX10" s="23"/>
      <c r="AY10" s="23"/>
      <c r="AZ10" s="23"/>
      <c r="BA10" s="23"/>
      <c r="BB10" s="23" t="s">
        <v>18</v>
      </c>
      <c r="BC10" s="23"/>
      <c r="BD10" s="23"/>
      <c r="BE10" s="24"/>
      <c r="BF10" s="22"/>
      <c r="BG10" s="23"/>
      <c r="BH10" s="23"/>
      <c r="BI10" s="23"/>
      <c r="BJ10" s="23"/>
      <c r="BK10" s="23"/>
      <c r="BL10" s="23"/>
      <c r="BM10" s="24"/>
      <c r="BN10" s="22"/>
      <c r="BO10" s="23"/>
      <c r="BP10" s="23"/>
      <c r="BQ10" s="23"/>
      <c r="BR10" s="23"/>
      <c r="BS10" s="23"/>
      <c r="BT10" s="23"/>
      <c r="BU10" s="24"/>
      <c r="BV10" s="22"/>
      <c r="BW10" s="23"/>
      <c r="BX10" s="23"/>
      <c r="BY10" s="23"/>
      <c r="BZ10" s="23" t="s">
        <v>18</v>
      </c>
      <c r="CA10" s="23"/>
      <c r="CB10" s="23"/>
      <c r="CC10" s="24"/>
      <c r="CD10" s="22"/>
      <c r="CE10" s="23"/>
      <c r="CF10" s="23"/>
      <c r="CG10" s="23"/>
      <c r="CH10" s="23"/>
      <c r="CI10" s="23"/>
      <c r="CJ10" s="23"/>
      <c r="CK10" s="24"/>
      <c r="CL10" s="22"/>
      <c r="CM10" s="23"/>
      <c r="CN10" s="23"/>
      <c r="CO10" s="23"/>
      <c r="CP10" s="23"/>
      <c r="CQ10" s="23"/>
      <c r="CR10" s="23"/>
      <c r="CS10" s="24"/>
      <c r="CT10" s="22"/>
      <c r="CU10" s="23"/>
      <c r="CV10" s="23"/>
      <c r="CW10" s="23"/>
      <c r="CX10" s="23" t="s">
        <v>18</v>
      </c>
      <c r="CY10" s="23"/>
      <c r="CZ10" s="23"/>
      <c r="DA10" s="24"/>
      <c r="DB10" s="39">
        <f>COUNTIF(J10:DA10,"P")</f>
        <v>5</v>
      </c>
      <c r="DC10" s="39">
        <f>COUNTIF(J10:DA10,"E")</f>
        <v>0</v>
      </c>
      <c r="DD10" s="123">
        <f t="shared" ref="DD10:DD17" si="0">DC10/DB10</f>
        <v>0</v>
      </c>
    </row>
    <row r="11" spans="2:114" x14ac:dyDescent="0.25">
      <c r="B11" s="25"/>
      <c r="C11" s="26"/>
      <c r="D11" s="26"/>
      <c r="E11" s="26"/>
      <c r="F11" s="26"/>
      <c r="G11" s="26"/>
      <c r="H11" s="26"/>
      <c r="I11" s="26"/>
      <c r="J11" s="112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13"/>
      <c r="DC11" s="214"/>
      <c r="DD11" s="35"/>
      <c r="DI11" s="3" t="s">
        <v>22</v>
      </c>
      <c r="DJ11" s="2" t="s">
        <v>22</v>
      </c>
    </row>
    <row r="12" spans="2:114" ht="36" customHeight="1" x14ac:dyDescent="0.25">
      <c r="B12" s="77" t="s">
        <v>23</v>
      </c>
      <c r="C12" s="275" t="s">
        <v>137</v>
      </c>
      <c r="D12" s="276"/>
      <c r="E12" s="276"/>
      <c r="F12" s="276"/>
      <c r="G12" s="277"/>
      <c r="H12" s="119" t="s">
        <v>84</v>
      </c>
      <c r="I12" s="106" t="s">
        <v>2</v>
      </c>
      <c r="J12" s="40"/>
      <c r="K12" s="23"/>
      <c r="L12" s="23"/>
      <c r="M12" s="23"/>
      <c r="N12" s="23"/>
      <c r="O12" s="23"/>
      <c r="P12" s="23"/>
      <c r="Q12" s="23"/>
      <c r="R12" s="40"/>
      <c r="S12" s="23"/>
      <c r="T12" s="23"/>
      <c r="U12" s="23"/>
      <c r="V12" s="23"/>
      <c r="W12" s="23"/>
      <c r="X12" s="23"/>
      <c r="Y12" s="116"/>
      <c r="Z12" s="40"/>
      <c r="AA12" s="23"/>
      <c r="AB12" s="23"/>
      <c r="AC12" s="23"/>
      <c r="AD12" s="23"/>
      <c r="AE12" s="23"/>
      <c r="AF12" s="23"/>
      <c r="AG12" s="24"/>
      <c r="AH12" s="22"/>
      <c r="AI12" s="250"/>
      <c r="AJ12" s="23"/>
      <c r="AK12" s="23"/>
      <c r="AL12" s="23" t="s">
        <v>18</v>
      </c>
      <c r="AM12" s="23"/>
      <c r="AN12" s="23"/>
      <c r="AO12" s="24"/>
      <c r="AP12" s="22"/>
      <c r="AQ12" s="23"/>
      <c r="AR12" s="23"/>
      <c r="AS12" s="23"/>
      <c r="AT12" s="23"/>
      <c r="AU12" s="23"/>
      <c r="AV12" s="23"/>
      <c r="AW12" s="24"/>
      <c r="AX12" s="23"/>
      <c r="AY12" s="23"/>
      <c r="AZ12" s="23"/>
      <c r="BA12" s="23"/>
      <c r="BB12" s="23"/>
      <c r="BC12" s="23"/>
      <c r="BD12" s="23"/>
      <c r="BE12" s="24"/>
      <c r="BF12" s="22"/>
      <c r="BG12" s="23"/>
      <c r="BH12" s="23"/>
      <c r="BI12" s="23"/>
      <c r="BJ12" s="23"/>
      <c r="BK12" s="23"/>
      <c r="BL12" s="23"/>
      <c r="BM12" s="24"/>
      <c r="BN12" s="22"/>
      <c r="BO12" s="23"/>
      <c r="BP12" s="23"/>
      <c r="BQ12" s="23"/>
      <c r="BR12" s="23"/>
      <c r="BS12" s="23"/>
      <c r="BT12" s="23"/>
      <c r="BU12" s="24"/>
      <c r="BV12" s="22"/>
      <c r="BW12" s="23"/>
      <c r="BX12" s="23"/>
      <c r="BY12" s="23"/>
      <c r="BZ12" s="23"/>
      <c r="CA12" s="23"/>
      <c r="CB12" s="23"/>
      <c r="CC12" s="24"/>
      <c r="CD12" s="22"/>
      <c r="CE12" s="23"/>
      <c r="CF12" s="23"/>
      <c r="CG12" s="23"/>
      <c r="CH12" s="23" t="s">
        <v>29</v>
      </c>
      <c r="CI12" s="23"/>
      <c r="CJ12" s="23"/>
      <c r="CK12" s="24"/>
      <c r="CL12" s="22"/>
      <c r="CM12" s="23"/>
      <c r="CN12" s="23"/>
      <c r="CO12" s="23"/>
      <c r="CP12" s="23"/>
      <c r="CQ12" s="23"/>
      <c r="CR12" s="23"/>
      <c r="CS12" s="24"/>
      <c r="CT12" s="22"/>
      <c r="CU12" s="23"/>
      <c r="CV12" s="23"/>
      <c r="CW12" s="23"/>
      <c r="CX12" s="23"/>
      <c r="CY12" s="23"/>
      <c r="CZ12" s="23"/>
      <c r="DA12" s="24"/>
      <c r="DB12" s="39">
        <f>COUNTIF(J12:DA12,"P")</f>
        <v>2</v>
      </c>
      <c r="DC12" s="39">
        <f>COUNTIF(J12:DA12,"E")</f>
        <v>0</v>
      </c>
      <c r="DD12" s="80">
        <f t="shared" si="0"/>
        <v>0</v>
      </c>
      <c r="DJ12" s="2" t="s">
        <v>22</v>
      </c>
    </row>
    <row r="13" spans="2:114" x14ac:dyDescent="0.25">
      <c r="B13" s="20"/>
      <c r="C13" s="32"/>
      <c r="D13" s="33"/>
      <c r="E13" s="33"/>
      <c r="F13" s="33"/>
      <c r="G13" s="33"/>
      <c r="H13" s="33"/>
      <c r="I13" s="34"/>
      <c r="J13" s="111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2"/>
      <c r="DB13" s="213"/>
      <c r="DC13" s="214"/>
      <c r="DD13" s="243"/>
    </row>
    <row r="14" spans="2:114" ht="30.75" customHeight="1" x14ac:dyDescent="0.25">
      <c r="B14" s="271" t="s">
        <v>50</v>
      </c>
      <c r="C14" s="272" t="s">
        <v>85</v>
      </c>
      <c r="D14" s="273"/>
      <c r="E14" s="273"/>
      <c r="F14" s="273"/>
      <c r="G14" s="274"/>
      <c r="H14" s="36" t="s">
        <v>99</v>
      </c>
      <c r="I14" s="106" t="s">
        <v>2</v>
      </c>
      <c r="J14" s="40"/>
      <c r="K14" s="23"/>
      <c r="L14" s="23"/>
      <c r="M14" s="23"/>
      <c r="N14" s="23" t="s">
        <v>18</v>
      </c>
      <c r="O14" s="23"/>
      <c r="P14" s="23"/>
      <c r="Q14" s="23"/>
      <c r="R14" s="40"/>
      <c r="S14" s="23"/>
      <c r="T14" s="23"/>
      <c r="U14" s="23"/>
      <c r="V14" s="23"/>
      <c r="W14" s="23"/>
      <c r="X14" s="23"/>
      <c r="Y14" s="23"/>
      <c r="Z14" s="40"/>
      <c r="AA14" s="23"/>
      <c r="AB14" s="23"/>
      <c r="AC14" s="23"/>
      <c r="AD14" s="23" t="s">
        <v>18</v>
      </c>
      <c r="AE14" s="23"/>
      <c r="AF14" s="23"/>
      <c r="AG14" s="24"/>
      <c r="AH14" s="22"/>
      <c r="AI14" s="23"/>
      <c r="AJ14" s="23"/>
      <c r="AK14" s="23"/>
      <c r="AL14" s="23"/>
      <c r="AM14" s="23"/>
      <c r="AN14" s="23"/>
      <c r="AO14" s="24"/>
      <c r="AP14" s="22"/>
      <c r="AQ14" s="23"/>
      <c r="AR14" s="23"/>
      <c r="AS14" s="23"/>
      <c r="AT14" s="23" t="s">
        <v>18</v>
      </c>
      <c r="AU14" s="23"/>
      <c r="AV14" s="23"/>
      <c r="AW14" s="24"/>
      <c r="AX14" s="22"/>
      <c r="AY14" s="23"/>
      <c r="AZ14" s="23"/>
      <c r="BA14" s="23"/>
      <c r="BB14" s="23"/>
      <c r="BC14" s="23"/>
      <c r="BD14" s="23"/>
      <c r="BE14" s="24"/>
      <c r="BF14" s="22"/>
      <c r="BG14" s="23"/>
      <c r="BH14" s="23"/>
      <c r="BI14" s="23"/>
      <c r="BJ14" s="23" t="s">
        <v>18</v>
      </c>
      <c r="BK14" s="23"/>
      <c r="BL14" s="23"/>
      <c r="BM14" s="24"/>
      <c r="BO14" s="23"/>
      <c r="BP14" s="23"/>
      <c r="BQ14" s="23"/>
      <c r="BR14" s="23"/>
      <c r="BS14" s="23"/>
      <c r="BT14" s="23"/>
      <c r="BU14" s="24"/>
      <c r="BV14" s="22"/>
      <c r="BW14" s="23"/>
      <c r="BX14" s="23"/>
      <c r="BY14" s="23"/>
      <c r="BZ14" s="23" t="s">
        <v>18</v>
      </c>
      <c r="CA14" s="23"/>
      <c r="CB14" s="23"/>
      <c r="CC14" s="24"/>
      <c r="CD14" s="23"/>
      <c r="CE14" s="23"/>
      <c r="CF14" s="23"/>
      <c r="CG14" s="23"/>
      <c r="CH14" s="23"/>
      <c r="CI14" s="23"/>
      <c r="CJ14" s="23"/>
      <c r="CK14" s="24"/>
      <c r="CL14" s="22"/>
      <c r="CM14" s="23"/>
      <c r="CN14" s="23"/>
      <c r="CO14" s="23"/>
      <c r="CP14" s="23" t="s">
        <v>18</v>
      </c>
      <c r="CQ14" s="23"/>
      <c r="CR14" s="23"/>
      <c r="CS14" s="24"/>
      <c r="CT14" s="22"/>
      <c r="CU14" s="23"/>
      <c r="CV14" s="23"/>
      <c r="CW14" s="23"/>
      <c r="CX14" s="23"/>
      <c r="CY14" s="23"/>
      <c r="CZ14" s="23"/>
      <c r="DA14" s="116"/>
      <c r="DB14" s="39">
        <f>COUNTIF(J14:DA14,"P")</f>
        <v>6</v>
      </c>
      <c r="DC14" s="238">
        <f>COUNTIF(J14:DA14,"E")</f>
        <v>0</v>
      </c>
      <c r="DD14" s="239">
        <f t="shared" si="0"/>
        <v>0</v>
      </c>
    </row>
    <row r="15" spans="2:114" ht="36" customHeight="1" x14ac:dyDescent="0.25">
      <c r="B15" s="271"/>
      <c r="C15" s="275" t="s">
        <v>93</v>
      </c>
      <c r="D15" s="276"/>
      <c r="E15" s="276"/>
      <c r="F15" s="276"/>
      <c r="G15" s="277"/>
      <c r="H15" s="119" t="s">
        <v>62</v>
      </c>
      <c r="I15" s="106" t="s">
        <v>2</v>
      </c>
      <c r="J15" s="40"/>
      <c r="K15" s="23"/>
      <c r="L15" s="23"/>
      <c r="M15" s="23"/>
      <c r="N15" s="23"/>
      <c r="O15" s="23"/>
      <c r="P15" s="23"/>
      <c r="Q15" s="23"/>
      <c r="R15" s="40"/>
      <c r="S15" s="23"/>
      <c r="T15" s="23"/>
      <c r="U15" s="23"/>
      <c r="V15" s="23"/>
      <c r="W15" s="23"/>
      <c r="X15" s="23"/>
      <c r="Y15" s="23"/>
      <c r="Z15" s="40"/>
      <c r="AA15" s="23"/>
      <c r="AB15" s="23"/>
      <c r="AC15" s="23"/>
      <c r="AD15" s="23"/>
      <c r="AE15" s="23"/>
      <c r="AF15" s="23"/>
      <c r="AG15" s="24"/>
      <c r="AH15" s="22"/>
      <c r="AI15" s="23"/>
      <c r="AJ15" s="23"/>
      <c r="AK15" s="23"/>
      <c r="AL15" s="23"/>
      <c r="AM15" s="23"/>
      <c r="AN15" s="23"/>
      <c r="AO15" s="24"/>
      <c r="AP15" s="22"/>
      <c r="AQ15" s="23"/>
      <c r="AR15" s="23"/>
      <c r="AS15" s="23"/>
      <c r="AT15" s="23"/>
      <c r="AU15" s="23"/>
      <c r="AV15" s="23"/>
      <c r="AW15" s="24"/>
      <c r="AX15" s="22"/>
      <c r="AY15" s="23"/>
      <c r="AZ15" s="23"/>
      <c r="BA15" s="23"/>
      <c r="BB15" s="23"/>
      <c r="BC15" s="23"/>
      <c r="BD15" s="23" t="s">
        <v>18</v>
      </c>
      <c r="BE15" s="24"/>
      <c r="BF15" s="22"/>
      <c r="BG15" s="23"/>
      <c r="BH15" s="23"/>
      <c r="BI15" s="23"/>
      <c r="BJ15" s="23"/>
      <c r="BK15" s="23"/>
      <c r="BL15" s="23"/>
      <c r="BM15" s="24"/>
      <c r="BN15" s="22"/>
      <c r="BO15" s="23"/>
      <c r="BP15" s="23"/>
      <c r="BQ15" s="23"/>
      <c r="BR15" s="23"/>
      <c r="BS15" s="23"/>
      <c r="BT15" s="23"/>
      <c r="BU15" s="24"/>
      <c r="BV15" s="22"/>
      <c r="BW15" s="23"/>
      <c r="BX15" s="23"/>
      <c r="BY15" s="23"/>
      <c r="BZ15" s="23"/>
      <c r="CA15" s="23"/>
      <c r="CB15" s="23"/>
      <c r="CC15" s="24"/>
      <c r="CD15" s="22"/>
      <c r="CE15" s="23"/>
      <c r="CF15" s="23"/>
      <c r="CG15" s="23"/>
      <c r="CH15" s="23"/>
      <c r="CI15" s="23"/>
      <c r="CJ15" s="23"/>
      <c r="CK15" s="24"/>
      <c r="CL15" s="22"/>
      <c r="CM15" s="23"/>
      <c r="CN15" s="23"/>
      <c r="CO15" s="23"/>
      <c r="CP15" s="23"/>
      <c r="CQ15" s="23"/>
      <c r="CR15" s="23"/>
      <c r="CS15" s="24"/>
      <c r="CT15" s="22"/>
      <c r="CU15" s="23"/>
      <c r="CV15" s="23"/>
      <c r="CW15" s="23"/>
      <c r="CX15" s="23"/>
      <c r="CY15" s="23"/>
      <c r="CZ15" s="23" t="s">
        <v>18</v>
      </c>
      <c r="DA15" s="116"/>
      <c r="DB15" s="39">
        <f>COUNTIF(J15:DA15,"P")</f>
        <v>2</v>
      </c>
      <c r="DC15" s="238">
        <f>COUNTIF(J15:DA15,"E")</f>
        <v>0</v>
      </c>
      <c r="DD15" s="239">
        <f t="shared" si="0"/>
        <v>0</v>
      </c>
    </row>
    <row r="16" spans="2:114" ht="36" customHeight="1" x14ac:dyDescent="0.25">
      <c r="B16" s="271"/>
      <c r="C16" s="272" t="s">
        <v>53</v>
      </c>
      <c r="D16" s="273"/>
      <c r="E16" s="273"/>
      <c r="F16" s="273"/>
      <c r="G16" s="274"/>
      <c r="H16" s="36" t="s">
        <v>94</v>
      </c>
      <c r="I16" s="106" t="s">
        <v>2</v>
      </c>
      <c r="J16" s="40"/>
      <c r="K16" s="23"/>
      <c r="L16" s="23"/>
      <c r="M16" s="23"/>
      <c r="N16" s="23"/>
      <c r="O16" s="23"/>
      <c r="P16" s="23"/>
      <c r="Q16" s="23"/>
      <c r="R16" s="40"/>
      <c r="S16" s="23"/>
      <c r="T16" s="23"/>
      <c r="U16" s="23"/>
      <c r="V16" s="23"/>
      <c r="W16" s="23"/>
      <c r="X16" s="23"/>
      <c r="Y16" s="23"/>
      <c r="Z16" s="40"/>
      <c r="AA16" s="23"/>
      <c r="AB16" s="23"/>
      <c r="AC16" s="23"/>
      <c r="AD16" s="23"/>
      <c r="AE16" s="23"/>
      <c r="AF16" s="23"/>
      <c r="AG16" s="24"/>
      <c r="AH16" s="22"/>
      <c r="AI16" s="23"/>
      <c r="AJ16" s="23"/>
      <c r="AK16" s="23"/>
      <c r="AL16" s="23"/>
      <c r="AM16" s="23"/>
      <c r="AN16" s="23"/>
      <c r="AO16" s="24"/>
      <c r="AP16" s="22"/>
      <c r="AQ16" s="23"/>
      <c r="AR16" s="23"/>
      <c r="AS16" s="23"/>
      <c r="AT16" s="23"/>
      <c r="AU16" s="23"/>
      <c r="AV16" s="23"/>
      <c r="AW16" s="24"/>
      <c r="AX16" s="22"/>
      <c r="AY16" s="23"/>
      <c r="AZ16" s="23"/>
      <c r="BA16" s="23"/>
      <c r="BB16" s="23"/>
      <c r="BC16" s="23"/>
      <c r="BD16" s="23" t="s">
        <v>18</v>
      </c>
      <c r="BE16" s="24"/>
      <c r="BF16" s="22"/>
      <c r="BG16" s="23"/>
      <c r="BH16" s="23"/>
      <c r="BI16" s="23"/>
      <c r="BJ16" s="23"/>
      <c r="BK16" s="23"/>
      <c r="BL16" s="23"/>
      <c r="BM16" s="24"/>
      <c r="BN16" s="22"/>
      <c r="BO16" s="23"/>
      <c r="BP16" s="23"/>
      <c r="BQ16" s="23"/>
      <c r="BR16" s="23"/>
      <c r="BS16" s="23"/>
      <c r="BT16" s="23"/>
      <c r="BU16" s="24"/>
      <c r="BV16" s="22"/>
      <c r="BW16" s="23"/>
      <c r="BX16" s="23"/>
      <c r="BY16" s="23"/>
      <c r="BZ16" s="23"/>
      <c r="CA16" s="23"/>
      <c r="CB16" s="23"/>
      <c r="CC16" s="24"/>
      <c r="CD16" s="22"/>
      <c r="CE16" s="23"/>
      <c r="CF16" s="23"/>
      <c r="CG16" s="23"/>
      <c r="CH16" s="23"/>
      <c r="CI16" s="23"/>
      <c r="CJ16" s="23"/>
      <c r="CK16" s="24"/>
      <c r="CL16" s="22"/>
      <c r="CM16" s="23"/>
      <c r="CN16" s="23"/>
      <c r="CO16" s="23"/>
      <c r="CP16" s="23" t="s">
        <v>18</v>
      </c>
      <c r="CQ16" s="23"/>
      <c r="CR16" s="23"/>
      <c r="CS16" s="24"/>
      <c r="CT16" s="22"/>
      <c r="CU16" s="23"/>
      <c r="CV16" s="23"/>
      <c r="CW16" s="23"/>
      <c r="CX16" s="23"/>
      <c r="CY16" s="23"/>
      <c r="CZ16" s="23"/>
      <c r="DA16" s="116"/>
      <c r="DB16" s="39">
        <f>COUNTIF(J16:DA16,"P")</f>
        <v>2</v>
      </c>
      <c r="DC16" s="238">
        <f>COUNTIF(K16:DB16,"E")</f>
        <v>0</v>
      </c>
      <c r="DD16" s="239">
        <f t="shared" si="0"/>
        <v>0</v>
      </c>
    </row>
    <row r="17" spans="2:113" s="7" customFormat="1" x14ac:dyDescent="0.25">
      <c r="B17" s="218"/>
      <c r="C17" s="219"/>
      <c r="D17" s="219"/>
      <c r="E17" s="219"/>
      <c r="F17" s="219"/>
      <c r="G17" s="219"/>
      <c r="H17" s="219"/>
      <c r="I17" s="220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40">
        <f>SUM(DB10:DB16)</f>
        <v>17</v>
      </c>
      <c r="DC17" s="240">
        <f>SUM(DC10:DC16)</f>
        <v>0</v>
      </c>
      <c r="DD17" s="241">
        <f t="shared" si="0"/>
        <v>0</v>
      </c>
      <c r="DI17" s="8"/>
    </row>
    <row r="18" spans="2:113" x14ac:dyDescent="0.25"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242"/>
      <c r="DC18" s="242"/>
      <c r="DD18" s="238"/>
    </row>
    <row r="19" spans="2:113" ht="31.5" x14ac:dyDescent="0.25">
      <c r="I19" s="44" t="s">
        <v>146</v>
      </c>
      <c r="J19" s="278" t="s">
        <v>5</v>
      </c>
      <c r="K19" s="279"/>
      <c r="L19" s="279"/>
      <c r="M19" s="279"/>
      <c r="N19" s="279"/>
      <c r="O19" s="279"/>
      <c r="P19" s="279"/>
      <c r="Q19" s="280"/>
      <c r="R19" s="278" t="s">
        <v>6</v>
      </c>
      <c r="S19" s="279"/>
      <c r="T19" s="279"/>
      <c r="U19" s="279"/>
      <c r="V19" s="279"/>
      <c r="W19" s="279"/>
      <c r="X19" s="279"/>
      <c r="Y19" s="280"/>
      <c r="Z19" s="278" t="s">
        <v>7</v>
      </c>
      <c r="AA19" s="279"/>
      <c r="AB19" s="279"/>
      <c r="AC19" s="279"/>
      <c r="AD19" s="279"/>
      <c r="AE19" s="279"/>
      <c r="AF19" s="279"/>
      <c r="AG19" s="280"/>
      <c r="AH19" s="278" t="s">
        <v>8</v>
      </c>
      <c r="AI19" s="279"/>
      <c r="AJ19" s="279"/>
      <c r="AK19" s="279"/>
      <c r="AL19" s="279"/>
      <c r="AM19" s="279"/>
      <c r="AN19" s="279"/>
      <c r="AO19" s="280"/>
      <c r="AP19" s="278" t="s">
        <v>9</v>
      </c>
      <c r="AQ19" s="279"/>
      <c r="AR19" s="279"/>
      <c r="AS19" s="279"/>
      <c r="AT19" s="279"/>
      <c r="AU19" s="279"/>
      <c r="AV19" s="279"/>
      <c r="AW19" s="280"/>
      <c r="AX19" s="278" t="s">
        <v>10</v>
      </c>
      <c r="AY19" s="279"/>
      <c r="AZ19" s="279"/>
      <c r="BA19" s="279"/>
      <c r="BB19" s="279"/>
      <c r="BC19" s="279"/>
      <c r="BD19" s="279"/>
      <c r="BE19" s="280"/>
      <c r="BF19" s="278" t="s">
        <v>11</v>
      </c>
      <c r="BG19" s="279"/>
      <c r="BH19" s="279"/>
      <c r="BI19" s="279"/>
      <c r="BJ19" s="279"/>
      <c r="BK19" s="279"/>
      <c r="BL19" s="279"/>
      <c r="BM19" s="280"/>
      <c r="BN19" s="278" t="s">
        <v>12</v>
      </c>
      <c r="BO19" s="279"/>
      <c r="BP19" s="279"/>
      <c r="BQ19" s="279"/>
      <c r="BR19" s="279"/>
      <c r="BS19" s="279"/>
      <c r="BT19" s="279"/>
      <c r="BU19" s="280"/>
      <c r="BV19" s="278" t="s">
        <v>13</v>
      </c>
      <c r="BW19" s="279"/>
      <c r="BX19" s="279"/>
      <c r="BY19" s="279"/>
      <c r="BZ19" s="279"/>
      <c r="CA19" s="279"/>
      <c r="CB19" s="279"/>
      <c r="CC19" s="280"/>
      <c r="CD19" s="278" t="s">
        <v>14</v>
      </c>
      <c r="CE19" s="279"/>
      <c r="CF19" s="279"/>
      <c r="CG19" s="279"/>
      <c r="CH19" s="279"/>
      <c r="CI19" s="279"/>
      <c r="CJ19" s="279"/>
      <c r="CK19" s="280"/>
      <c r="CL19" s="278" t="s">
        <v>15</v>
      </c>
      <c r="CM19" s="279"/>
      <c r="CN19" s="279"/>
      <c r="CO19" s="279"/>
      <c r="CP19" s="279"/>
      <c r="CQ19" s="279"/>
      <c r="CR19" s="279"/>
      <c r="CS19" s="280"/>
      <c r="CT19" s="278" t="s">
        <v>16</v>
      </c>
      <c r="CU19" s="279"/>
      <c r="CV19" s="279"/>
      <c r="CW19" s="279"/>
      <c r="CX19" s="279"/>
      <c r="CY19" s="279"/>
      <c r="CZ19" s="279"/>
      <c r="DA19" s="280"/>
    </row>
    <row r="20" spans="2:113" x14ac:dyDescent="0.25">
      <c r="I20" s="39" t="s">
        <v>24</v>
      </c>
      <c r="J20" s="261"/>
      <c r="K20" s="262"/>
      <c r="L20" s="261"/>
      <c r="M20" s="262"/>
      <c r="N20" s="267">
        <f>COUNTIF(N10:N16, "p")</f>
        <v>1</v>
      </c>
      <c r="O20" s="268"/>
      <c r="P20" s="261"/>
      <c r="Q20" s="262"/>
      <c r="R20" s="261"/>
      <c r="S20" s="262"/>
      <c r="T20" s="261"/>
      <c r="U20" s="262"/>
      <c r="V20" s="261"/>
      <c r="W20" s="262"/>
      <c r="X20" s="267">
        <f>COUNTIF(X10:X16, "p")</f>
        <v>1</v>
      </c>
      <c r="Y20" s="268"/>
      <c r="Z20" s="261"/>
      <c r="AA20" s="262"/>
      <c r="AB20" s="261"/>
      <c r="AC20" s="262"/>
      <c r="AD20" s="267">
        <f>COUNTIF(AD10:AD16, "p")</f>
        <v>2</v>
      </c>
      <c r="AE20" s="268"/>
      <c r="AF20" s="261"/>
      <c r="AG20" s="262"/>
      <c r="AH20" s="261"/>
      <c r="AI20" s="262"/>
      <c r="AJ20" s="261"/>
      <c r="AK20" s="262"/>
      <c r="AL20" s="261"/>
      <c r="AM20" s="262"/>
      <c r="AN20" s="261"/>
      <c r="AO20" s="262"/>
      <c r="AP20" s="261"/>
      <c r="AQ20" s="262"/>
      <c r="AR20" s="267"/>
      <c r="AS20" s="268"/>
      <c r="AT20" s="267">
        <f>COUNTIF(AT10:AT16, "p")</f>
        <v>1</v>
      </c>
      <c r="AU20" s="268"/>
      <c r="AV20" s="261"/>
      <c r="AW20" s="262"/>
      <c r="AX20" s="261"/>
      <c r="AY20" s="262"/>
      <c r="AZ20" s="261"/>
      <c r="BA20" s="262"/>
      <c r="BB20" s="267">
        <f>COUNTIF(BB10:BB16, "p")</f>
        <v>1</v>
      </c>
      <c r="BC20" s="268"/>
      <c r="BD20" s="267">
        <f>COUNTIF(BD10:BD16, "p")</f>
        <v>2</v>
      </c>
      <c r="BE20" s="268"/>
      <c r="BF20" s="261"/>
      <c r="BG20" s="262"/>
      <c r="BH20" s="261"/>
      <c r="BI20" s="262"/>
      <c r="BJ20" s="267">
        <f>COUNTIF(BJ10:BJ16, "p")</f>
        <v>1</v>
      </c>
      <c r="BK20" s="268"/>
      <c r="BL20" s="261"/>
      <c r="BM20" s="262"/>
      <c r="BN20" s="261"/>
      <c r="BO20" s="262"/>
      <c r="BP20" s="261"/>
      <c r="BQ20" s="262"/>
      <c r="BR20" s="267">
        <f>COUNTIF(BR10:BR16, "p")</f>
        <v>0</v>
      </c>
      <c r="BS20" s="268"/>
      <c r="BT20" s="261"/>
      <c r="BU20" s="262"/>
      <c r="BV20" s="261"/>
      <c r="BW20" s="262"/>
      <c r="BX20" s="261"/>
      <c r="BY20" s="262"/>
      <c r="BZ20" s="267">
        <f>COUNTIF(BZ10:BZ16, "p")</f>
        <v>2</v>
      </c>
      <c r="CA20" s="268"/>
      <c r="CB20" s="261"/>
      <c r="CC20" s="262"/>
      <c r="CD20" s="261"/>
      <c r="CE20" s="262"/>
      <c r="CF20" s="261"/>
      <c r="CG20" s="262"/>
      <c r="CH20" s="261"/>
      <c r="CI20" s="262"/>
      <c r="CJ20" s="261"/>
      <c r="CK20" s="262"/>
      <c r="CL20" s="261"/>
      <c r="CM20" s="262"/>
      <c r="CN20" s="261"/>
      <c r="CO20" s="262"/>
      <c r="CP20" s="267">
        <f>COUNTIF(CP10:CP16, "p")</f>
        <v>2</v>
      </c>
      <c r="CQ20" s="268"/>
      <c r="CR20" s="261"/>
      <c r="CS20" s="262"/>
      <c r="CT20" s="261"/>
      <c r="CU20" s="262"/>
      <c r="CV20" s="261"/>
      <c r="CW20" s="262"/>
      <c r="CX20" s="267">
        <f>COUNTIF(CX10:CX16, "p")</f>
        <v>1</v>
      </c>
      <c r="CY20" s="268"/>
      <c r="CZ20" s="267">
        <f>COUNTIF(CZ10:CZ16, "p")</f>
        <v>1</v>
      </c>
      <c r="DA20" s="268"/>
    </row>
    <row r="21" spans="2:113" x14ac:dyDescent="0.25">
      <c r="I21" s="39" t="s">
        <v>25</v>
      </c>
      <c r="J21" s="261"/>
      <c r="K21" s="262"/>
      <c r="L21" s="261"/>
      <c r="M21" s="262"/>
      <c r="N21" s="267">
        <f>COUNTIF(O10:O16, "e")</f>
        <v>0</v>
      </c>
      <c r="O21" s="268"/>
      <c r="P21" s="261"/>
      <c r="Q21" s="262"/>
      <c r="R21" s="261"/>
      <c r="S21" s="262"/>
      <c r="T21" s="261"/>
      <c r="U21" s="262"/>
      <c r="V21" s="261"/>
      <c r="W21" s="262"/>
      <c r="X21" s="267">
        <f>COUNTIF(Y10:Y16, "e")</f>
        <v>0</v>
      </c>
      <c r="Y21" s="268"/>
      <c r="Z21" s="261"/>
      <c r="AA21" s="262"/>
      <c r="AB21" s="261"/>
      <c r="AC21" s="262"/>
      <c r="AD21" s="267">
        <f>COUNTIF(AE10:AE16, "e")</f>
        <v>0</v>
      </c>
      <c r="AE21" s="268"/>
      <c r="AF21" s="261"/>
      <c r="AG21" s="262"/>
      <c r="AH21" s="261"/>
      <c r="AI21" s="262"/>
      <c r="AJ21" s="261"/>
      <c r="AK21" s="262"/>
      <c r="AL21" s="261"/>
      <c r="AM21" s="262"/>
      <c r="AN21" s="261"/>
      <c r="AO21" s="262"/>
      <c r="AP21" s="261"/>
      <c r="AQ21" s="262"/>
      <c r="AR21" s="267"/>
      <c r="AS21" s="268"/>
      <c r="AT21" s="267">
        <f>COUNTIF(AU10:AU16, "e")</f>
        <v>0</v>
      </c>
      <c r="AU21" s="268"/>
      <c r="AV21" s="261"/>
      <c r="AW21" s="262"/>
      <c r="AX21" s="261"/>
      <c r="AY21" s="262"/>
      <c r="AZ21" s="261"/>
      <c r="BA21" s="262"/>
      <c r="BB21" s="267">
        <f>COUNTIF(BC10:BC16, "e")</f>
        <v>0</v>
      </c>
      <c r="BC21" s="268"/>
      <c r="BD21" s="267">
        <f>COUNTIF(BE10:BE16, "e")</f>
        <v>0</v>
      </c>
      <c r="BE21" s="268"/>
      <c r="BF21" s="261"/>
      <c r="BG21" s="262"/>
      <c r="BH21" s="261"/>
      <c r="BI21" s="262"/>
      <c r="BJ21" s="267">
        <f>COUNTIF(BK10:BK16, "e")</f>
        <v>0</v>
      </c>
      <c r="BK21" s="268"/>
      <c r="BL21" s="261"/>
      <c r="BM21" s="262"/>
      <c r="BN21" s="261"/>
      <c r="BO21" s="262"/>
      <c r="BP21" s="261"/>
      <c r="BQ21" s="262"/>
      <c r="BR21" s="267">
        <f>COUNTIF(BS10:BS16, "e")</f>
        <v>0</v>
      </c>
      <c r="BS21" s="268"/>
      <c r="BT21" s="261"/>
      <c r="BU21" s="262"/>
      <c r="BV21" s="261"/>
      <c r="BW21" s="262"/>
      <c r="BX21" s="261"/>
      <c r="BY21" s="262"/>
      <c r="BZ21" s="267">
        <f>COUNTIF(CA10:CA16, "e")</f>
        <v>0</v>
      </c>
      <c r="CA21" s="268"/>
      <c r="CB21" s="261"/>
      <c r="CC21" s="262"/>
      <c r="CD21" s="261"/>
      <c r="CE21" s="262"/>
      <c r="CF21" s="261"/>
      <c r="CG21" s="262"/>
      <c r="CH21" s="261"/>
      <c r="CI21" s="262"/>
      <c r="CJ21" s="261"/>
      <c r="CK21" s="262"/>
      <c r="CL21" s="261"/>
      <c r="CM21" s="262"/>
      <c r="CN21" s="261"/>
      <c r="CO21" s="262"/>
      <c r="CP21" s="267">
        <f>COUNTIF(CQ10:CQ16, "e")</f>
        <v>0</v>
      </c>
      <c r="CQ21" s="268"/>
      <c r="CR21" s="261"/>
      <c r="CS21" s="262"/>
      <c r="CT21" s="261"/>
      <c r="CU21" s="262"/>
      <c r="CV21" s="261"/>
      <c r="CW21" s="262"/>
      <c r="CX21" s="267">
        <f>COUNTIF(CY10:CY16, "e")</f>
        <v>0</v>
      </c>
      <c r="CY21" s="268"/>
      <c r="CZ21" s="267">
        <f>COUNTIF(DA10:DA16, "e")</f>
        <v>0</v>
      </c>
      <c r="DA21" s="268"/>
    </row>
    <row r="22" spans="2:113" x14ac:dyDescent="0.25">
      <c r="I22" s="39" t="s">
        <v>26</v>
      </c>
      <c r="J22" s="263"/>
      <c r="K22" s="264"/>
      <c r="L22" s="263"/>
      <c r="M22" s="264"/>
      <c r="N22" s="265">
        <f>N21/N20</f>
        <v>0</v>
      </c>
      <c r="O22" s="266"/>
      <c r="P22" s="263"/>
      <c r="Q22" s="264"/>
      <c r="R22" s="261"/>
      <c r="S22" s="262"/>
      <c r="T22" s="261"/>
      <c r="U22" s="262"/>
      <c r="V22" s="261"/>
      <c r="W22" s="262"/>
      <c r="X22" s="265">
        <f>X21/X20</f>
        <v>0</v>
      </c>
      <c r="Y22" s="266"/>
      <c r="Z22" s="261"/>
      <c r="AA22" s="262"/>
      <c r="AB22" s="261"/>
      <c r="AC22" s="262"/>
      <c r="AD22" s="265">
        <f>AD21/AD20</f>
        <v>0</v>
      </c>
      <c r="AE22" s="266"/>
      <c r="AF22" s="261"/>
      <c r="AG22" s="262"/>
      <c r="AH22" s="261"/>
      <c r="AI22" s="262"/>
      <c r="AJ22" s="261"/>
      <c r="AK22" s="262"/>
      <c r="AL22" s="261"/>
      <c r="AM22" s="262"/>
      <c r="AN22" s="261"/>
      <c r="AO22" s="262"/>
      <c r="AP22" s="261"/>
      <c r="AQ22" s="262"/>
      <c r="AR22" s="265"/>
      <c r="AS22" s="266"/>
      <c r="AT22" s="265">
        <f>AT21/AT20</f>
        <v>0</v>
      </c>
      <c r="AU22" s="266"/>
      <c r="AV22" s="261"/>
      <c r="AW22" s="262"/>
      <c r="AX22" s="261"/>
      <c r="AY22" s="262"/>
      <c r="AZ22" s="261"/>
      <c r="BA22" s="262"/>
      <c r="BB22" s="265">
        <f>BB21/BB20</f>
        <v>0</v>
      </c>
      <c r="BC22" s="266"/>
      <c r="BD22" s="265">
        <f>BD21/BD20</f>
        <v>0</v>
      </c>
      <c r="BE22" s="266"/>
      <c r="BF22" s="261"/>
      <c r="BG22" s="262"/>
      <c r="BH22" s="261"/>
      <c r="BI22" s="262"/>
      <c r="BJ22" s="265">
        <f>BJ21/BJ20</f>
        <v>0</v>
      </c>
      <c r="BK22" s="266"/>
      <c r="BL22" s="263"/>
      <c r="BM22" s="264"/>
      <c r="BN22" s="263"/>
      <c r="BO22" s="264"/>
      <c r="BP22" s="263"/>
      <c r="BQ22" s="264"/>
      <c r="BR22" s="265" t="e">
        <f>BR21/BR20</f>
        <v>#DIV/0!</v>
      </c>
      <c r="BS22" s="266"/>
      <c r="BT22" s="263"/>
      <c r="BU22" s="264"/>
      <c r="BV22" s="263"/>
      <c r="BW22" s="264"/>
      <c r="BX22" s="263"/>
      <c r="BY22" s="264"/>
      <c r="BZ22" s="265">
        <f>BZ21/BZ20</f>
        <v>0</v>
      </c>
      <c r="CA22" s="266"/>
      <c r="CB22" s="263"/>
      <c r="CC22" s="264"/>
      <c r="CD22" s="263"/>
      <c r="CE22" s="264"/>
      <c r="CF22" s="263"/>
      <c r="CG22" s="264"/>
      <c r="CH22" s="263"/>
      <c r="CI22" s="264"/>
      <c r="CJ22" s="263"/>
      <c r="CK22" s="264"/>
      <c r="CL22" s="263"/>
      <c r="CM22" s="264"/>
      <c r="CN22" s="263"/>
      <c r="CO22" s="264"/>
      <c r="CP22" s="265">
        <f>CP21/CP20</f>
        <v>0</v>
      </c>
      <c r="CQ22" s="266"/>
      <c r="CR22" s="263"/>
      <c r="CS22" s="264"/>
      <c r="CT22" s="263"/>
      <c r="CU22" s="264"/>
      <c r="CV22" s="263"/>
      <c r="CW22" s="264"/>
      <c r="CX22" s="265">
        <f>CX21/CX20</f>
        <v>0</v>
      </c>
      <c r="CY22" s="266"/>
      <c r="CZ22" s="265">
        <f>CZ21/CZ20</f>
        <v>0</v>
      </c>
      <c r="DA22" s="266"/>
    </row>
  </sheetData>
  <mergeCells count="189">
    <mergeCell ref="CX22:CY22"/>
    <mergeCell ref="AF21:AG21"/>
    <mergeCell ref="CL21:CM21"/>
    <mergeCell ref="CN21:CO21"/>
    <mergeCell ref="CP21:CQ21"/>
    <mergeCell ref="CT21:CU21"/>
    <mergeCell ref="CV21:CW21"/>
    <mergeCell ref="CX21:CY21"/>
    <mergeCell ref="AP22:AQ22"/>
    <mergeCell ref="AR22:AS22"/>
    <mergeCell ref="AT22:AU22"/>
    <mergeCell ref="AX22:AY22"/>
    <mergeCell ref="AZ22:BA22"/>
    <mergeCell ref="BB22:BC22"/>
    <mergeCell ref="BF22:BG22"/>
    <mergeCell ref="BH22:BI22"/>
    <mergeCell ref="BJ22:BK22"/>
    <mergeCell ref="BN21:BO21"/>
    <mergeCell ref="BP21:BQ21"/>
    <mergeCell ref="BR21:BS21"/>
    <mergeCell ref="CD21:CE21"/>
    <mergeCell ref="CF21:CG21"/>
    <mergeCell ref="CH21:CI21"/>
    <mergeCell ref="BF21:BG21"/>
    <mergeCell ref="J22:K22"/>
    <mergeCell ref="L22:M22"/>
    <mergeCell ref="N22:O22"/>
    <mergeCell ref="R22:S22"/>
    <mergeCell ref="T22:U22"/>
    <mergeCell ref="V22:W22"/>
    <mergeCell ref="Z22:AA22"/>
    <mergeCell ref="AB22:AC22"/>
    <mergeCell ref="AD22:AE22"/>
    <mergeCell ref="X22:Y22"/>
    <mergeCell ref="CL20:CM20"/>
    <mergeCell ref="CN20:CO20"/>
    <mergeCell ref="CP20:CQ20"/>
    <mergeCell ref="BV20:BW20"/>
    <mergeCell ref="BX20:BY20"/>
    <mergeCell ref="BZ20:CA20"/>
    <mergeCell ref="CD20:CE20"/>
    <mergeCell ref="CF20:CG20"/>
    <mergeCell ref="CH20:CI20"/>
    <mergeCell ref="BH21:BI21"/>
    <mergeCell ref="BJ21:BK21"/>
    <mergeCell ref="BN20:BO20"/>
    <mergeCell ref="BP20:BQ20"/>
    <mergeCell ref="BR20:BS20"/>
    <mergeCell ref="BV21:BW21"/>
    <mergeCell ref="BX21:BY21"/>
    <mergeCell ref="BZ21:CA21"/>
    <mergeCell ref="J21:K21"/>
    <mergeCell ref="L21:M21"/>
    <mergeCell ref="N21:O21"/>
    <mergeCell ref="R21:S21"/>
    <mergeCell ref="T21:U21"/>
    <mergeCell ref="V21:W21"/>
    <mergeCell ref="Z21:AA21"/>
    <mergeCell ref="AB21:AC21"/>
    <mergeCell ref="AD21:AE21"/>
    <mergeCell ref="J20:K20"/>
    <mergeCell ref="L20:M20"/>
    <mergeCell ref="N20:O20"/>
    <mergeCell ref="CZ22:DA22"/>
    <mergeCell ref="CJ22:CK22"/>
    <mergeCell ref="AH22:AI22"/>
    <mergeCell ref="AJ22:AK22"/>
    <mergeCell ref="AL22:AM22"/>
    <mergeCell ref="AN22:AO22"/>
    <mergeCell ref="BT22:BU22"/>
    <mergeCell ref="CB22:CC22"/>
    <mergeCell ref="BL22:BM22"/>
    <mergeCell ref="CR22:CS22"/>
    <mergeCell ref="BN22:BO22"/>
    <mergeCell ref="BP22:BQ22"/>
    <mergeCell ref="BR22:BS22"/>
    <mergeCell ref="BV22:BW22"/>
    <mergeCell ref="BX22:BY22"/>
    <mergeCell ref="BZ22:CA22"/>
    <mergeCell ref="CD22:CE22"/>
    <mergeCell ref="CF22:CG22"/>
    <mergeCell ref="CH22:CI22"/>
    <mergeCell ref="CL22:CM22"/>
    <mergeCell ref="CN22:CO22"/>
    <mergeCell ref="CP22:CQ22"/>
    <mergeCell ref="CT22:CU22"/>
    <mergeCell ref="CV22:CW22"/>
    <mergeCell ref="CZ20:DA20"/>
    <mergeCell ref="CJ20:CK20"/>
    <mergeCell ref="X21:Y21"/>
    <mergeCell ref="AF20:AG20"/>
    <mergeCell ref="P21:Q21"/>
    <mergeCell ref="AV21:AW21"/>
    <mergeCell ref="BD21:BE21"/>
    <mergeCell ref="AH21:AI21"/>
    <mergeCell ref="AJ21:AK21"/>
    <mergeCell ref="AL21:AM21"/>
    <mergeCell ref="AN21:AO21"/>
    <mergeCell ref="BT21:BU21"/>
    <mergeCell ref="CB21:CC21"/>
    <mergeCell ref="BL21:BM21"/>
    <mergeCell ref="CR21:CS21"/>
    <mergeCell ref="CZ21:DA21"/>
    <mergeCell ref="CJ21:CK21"/>
    <mergeCell ref="BJ20:BK20"/>
    <mergeCell ref="CT20:CU20"/>
    <mergeCell ref="CV20:CW20"/>
    <mergeCell ref="CX20:CY20"/>
    <mergeCell ref="AP21:AQ21"/>
    <mergeCell ref="AR21:AS21"/>
    <mergeCell ref="AT21:AU21"/>
    <mergeCell ref="CT19:DA19"/>
    <mergeCell ref="AX19:BE19"/>
    <mergeCell ref="BF19:BM19"/>
    <mergeCell ref="BN19:BU19"/>
    <mergeCell ref="BV19:CC19"/>
    <mergeCell ref="CD19:CK19"/>
    <mergeCell ref="CL19:CS19"/>
    <mergeCell ref="P20:Q20"/>
    <mergeCell ref="Z19:AG19"/>
    <mergeCell ref="AH19:AO19"/>
    <mergeCell ref="AP19:AW19"/>
    <mergeCell ref="X20:Y20"/>
    <mergeCell ref="AV20:AW20"/>
    <mergeCell ref="BD20:BE20"/>
    <mergeCell ref="AH20:AI20"/>
    <mergeCell ref="AJ20:AK20"/>
    <mergeCell ref="AL20:AM20"/>
    <mergeCell ref="AN20:AO20"/>
    <mergeCell ref="BT20:BU20"/>
    <mergeCell ref="CB20:CC20"/>
    <mergeCell ref="BL20:BM20"/>
    <mergeCell ref="CR20:CS20"/>
    <mergeCell ref="BF20:BG20"/>
    <mergeCell ref="BH20:BI20"/>
    <mergeCell ref="B1:DC1"/>
    <mergeCell ref="S3:Z3"/>
    <mergeCell ref="H3:K3"/>
    <mergeCell ref="H4:K4"/>
    <mergeCell ref="B7:G8"/>
    <mergeCell ref="I7:I8"/>
    <mergeCell ref="J7:Q7"/>
    <mergeCell ref="R7:Y7"/>
    <mergeCell ref="Z7:AG7"/>
    <mergeCell ref="AH7:AO7"/>
    <mergeCell ref="AP7:AW7"/>
    <mergeCell ref="H7:H8"/>
    <mergeCell ref="CT7:DA7"/>
    <mergeCell ref="DB7:DD7"/>
    <mergeCell ref="AX7:BE7"/>
    <mergeCell ref="BF7:BM7"/>
    <mergeCell ref="BN7:BU7"/>
    <mergeCell ref="BV7:CC7"/>
    <mergeCell ref="CD7:CK7"/>
    <mergeCell ref="CL7:CS7"/>
    <mergeCell ref="J6:DD6"/>
    <mergeCell ref="B3:G3"/>
    <mergeCell ref="B4:G4"/>
    <mergeCell ref="L4:R4"/>
    <mergeCell ref="L3:R3"/>
    <mergeCell ref="S4:Z4"/>
    <mergeCell ref="B14:B16"/>
    <mergeCell ref="C14:G14"/>
    <mergeCell ref="C15:G15"/>
    <mergeCell ref="C16:G16"/>
    <mergeCell ref="J19:Q19"/>
    <mergeCell ref="R19:Y19"/>
    <mergeCell ref="C9:AO9"/>
    <mergeCell ref="C10:G10"/>
    <mergeCell ref="C12:G12"/>
    <mergeCell ref="AF22:AG22"/>
    <mergeCell ref="P22:Q22"/>
    <mergeCell ref="AV22:AW22"/>
    <mergeCell ref="BD22:BE22"/>
    <mergeCell ref="AP20:AQ20"/>
    <mergeCell ref="AR20:AS20"/>
    <mergeCell ref="AT20:AU20"/>
    <mergeCell ref="AX20:AY20"/>
    <mergeCell ref="AZ20:BA20"/>
    <mergeCell ref="BB20:BC20"/>
    <mergeCell ref="AX21:AY21"/>
    <mergeCell ref="AZ21:BA21"/>
    <mergeCell ref="BB21:BC21"/>
    <mergeCell ref="R20:S20"/>
    <mergeCell ref="T20:U20"/>
    <mergeCell ref="V20:W20"/>
    <mergeCell ref="Z20:AA20"/>
    <mergeCell ref="AB20:AC20"/>
    <mergeCell ref="AD20:AE20"/>
  </mergeCells>
  <conditionalFormatting sqref="J8 N8 P8 R8 V8 X8 Z8 AD8 AF8 AH8 AL8 AN8 AP8 AT8 AV8 AX8 BB8 BD8 BF8 BJ8 BL8 BN8 BR8 BT8 BV8 BZ8 CB8 CD8 CH8 CJ8 CL8 CP8 CR8 CT8 CX8 CZ8 DB8">
    <cfRule type="cellIs" dxfId="68" priority="24" stopIfTrue="1" operator="equal">
      <formula>"""P"""</formula>
    </cfRule>
  </conditionalFormatting>
  <conditionalFormatting sqref="J14:BM14">
    <cfRule type="cellIs" dxfId="67" priority="6" stopIfTrue="1" operator="equal">
      <formula>"P"</formula>
    </cfRule>
    <cfRule type="cellIs" dxfId="66" priority="7" stopIfTrue="1" operator="equal">
      <formula>"E"</formula>
    </cfRule>
  </conditionalFormatting>
  <conditionalFormatting sqref="J10:DA10 J15:DA17">
    <cfRule type="cellIs" dxfId="65" priority="4" stopIfTrue="1" operator="equal">
      <formula>"P"</formula>
    </cfRule>
  </conditionalFormatting>
  <conditionalFormatting sqref="J12:DA13">
    <cfRule type="cellIs" dxfId="64" priority="2" stopIfTrue="1" operator="equal">
      <formula>"P"</formula>
    </cfRule>
  </conditionalFormatting>
  <conditionalFormatting sqref="J13:DA17 J10:AY12">
    <cfRule type="cellIs" dxfId="63" priority="11" stopIfTrue="1" operator="equal">
      <formula>"E"</formula>
    </cfRule>
  </conditionalFormatting>
  <conditionalFormatting sqref="AZ10:DA10">
    <cfRule type="cellIs" dxfId="62" priority="5" stopIfTrue="1" operator="equal">
      <formula>"E"</formula>
    </cfRule>
  </conditionalFormatting>
  <conditionalFormatting sqref="AZ12:DA12">
    <cfRule type="cellIs" dxfId="61" priority="3" stopIfTrue="1" operator="equal">
      <formula>"E"</formula>
    </cfRule>
  </conditionalFormatting>
  <conditionalFormatting sqref="BO14:DA14">
    <cfRule type="cellIs" dxfId="60" priority="22" stopIfTrue="1" operator="equal">
      <formula>"P"</formula>
    </cfRule>
    <cfRule type="cellIs" dxfId="59" priority="23" stopIfTrue="1" operator="equal">
      <formula>"E"</formula>
    </cfRule>
  </conditionalFormatting>
  <conditionalFormatting sqref="BR12">
    <cfRule type="cellIs" dxfId="58" priority="1" stopIfTrue="1" operator="equal">
      <formula>"E"</formula>
    </cfRule>
  </conditionalFormatting>
  <dataValidations disablePrompts="1" count="1">
    <dataValidation allowBlank="1" showInputMessage="1" showErrorMessage="1" prompt="Ingresar el Nombre de la categoría de las actividades" sqref="C16:E17 C14:E14" xr:uid="{00000000-0002-0000-0000-000000000000}"/>
  </dataValidations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B1:DD24"/>
  <sheetViews>
    <sheetView zoomScale="60" zoomScaleNormal="60" workbookViewId="0">
      <pane xSplit="7" ySplit="1" topLeftCell="H16" activePane="bottomRight" state="frozen"/>
      <selection pane="topRight" activeCell="H1" sqref="H1"/>
      <selection pane="bottomLeft" activeCell="A2" sqref="A2"/>
      <selection pane="bottomRight" activeCell="Q15" sqref="Q15"/>
    </sheetView>
  </sheetViews>
  <sheetFormatPr baseColWidth="10" defaultColWidth="11.42578125" defaultRowHeight="12.75" x14ac:dyDescent="0.25"/>
  <cols>
    <col min="1" max="1" width="2.28515625" style="2" customWidth="1"/>
    <col min="2" max="2" width="29" style="2" customWidth="1"/>
    <col min="3" max="6" width="10.7109375" style="2" customWidth="1"/>
    <col min="7" max="7" width="21.85546875" style="2" customWidth="1"/>
    <col min="8" max="8" width="29" style="2" customWidth="1"/>
    <col min="9" max="9" width="28" style="2" customWidth="1"/>
    <col min="10" max="105" width="4.7109375" style="2" customWidth="1"/>
    <col min="106" max="106" width="5.7109375" style="2" customWidth="1"/>
    <col min="107" max="107" width="4.7109375" style="2" customWidth="1"/>
    <col min="108" max="108" width="18.7109375" style="38" customWidth="1"/>
    <col min="109" max="111" width="2.7109375" style="2" customWidth="1"/>
    <col min="112" max="16384" width="11.42578125" style="2"/>
  </cols>
  <sheetData>
    <row r="1" spans="2:108" ht="91.5" customHeight="1" x14ac:dyDescent="0.25">
      <c r="B1" s="316" t="s">
        <v>27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8"/>
      <c r="DD1" s="1" t="s">
        <v>0</v>
      </c>
    </row>
    <row r="2" spans="2:108" ht="18" x14ac:dyDescent="0.25"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33"/>
      <c r="Z2" s="133"/>
      <c r="AA2" s="133"/>
      <c r="AB2" s="133"/>
      <c r="AC2" s="133"/>
      <c r="AD2" s="133"/>
      <c r="AE2" s="133"/>
      <c r="AF2" s="129"/>
      <c r="AG2" s="129"/>
      <c r="AH2" s="129"/>
      <c r="AI2" s="129"/>
      <c r="AJ2" s="129"/>
      <c r="AK2" s="129"/>
      <c r="AL2" s="129"/>
      <c r="AM2" s="129"/>
      <c r="AN2" s="129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</row>
    <row r="3" spans="2:108" ht="12.95" customHeight="1" x14ac:dyDescent="0.25">
      <c r="B3" s="319" t="s">
        <v>1</v>
      </c>
      <c r="C3" s="336"/>
      <c r="D3" s="336"/>
      <c r="E3" s="336"/>
      <c r="F3" s="336"/>
      <c r="G3" s="320"/>
      <c r="H3" s="319" t="s">
        <v>58</v>
      </c>
      <c r="I3" s="320"/>
      <c r="J3" s="321" t="s">
        <v>59</v>
      </c>
      <c r="K3" s="321"/>
      <c r="L3" s="321"/>
      <c r="M3" s="321"/>
      <c r="N3" s="321"/>
      <c r="O3" s="321"/>
      <c r="P3" s="321"/>
      <c r="Q3" s="321" t="s">
        <v>60</v>
      </c>
      <c r="R3" s="321"/>
      <c r="S3" s="321"/>
      <c r="T3" s="321"/>
      <c r="U3" s="321"/>
      <c r="V3" s="321"/>
      <c r="W3" s="321"/>
      <c r="X3" s="321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</row>
    <row r="4" spans="2:108" s="7" customFormat="1" ht="45" customHeight="1" x14ac:dyDescent="0.25">
      <c r="B4" s="308" t="s">
        <v>82</v>
      </c>
      <c r="C4" s="308"/>
      <c r="D4" s="308"/>
      <c r="E4" s="308"/>
      <c r="F4" s="308"/>
      <c r="G4" s="308"/>
      <c r="H4" s="324" t="s">
        <v>125</v>
      </c>
      <c r="I4" s="324"/>
      <c r="J4" s="322" t="s">
        <v>96</v>
      </c>
      <c r="K4" s="322"/>
      <c r="L4" s="322"/>
      <c r="M4" s="322"/>
      <c r="N4" s="322"/>
      <c r="O4" s="322"/>
      <c r="P4" s="322"/>
      <c r="Q4" s="323" t="s">
        <v>123</v>
      </c>
      <c r="R4" s="323"/>
      <c r="S4" s="323"/>
      <c r="T4" s="323"/>
      <c r="U4" s="323"/>
      <c r="V4" s="323"/>
      <c r="W4" s="323"/>
      <c r="X4" s="323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</row>
    <row r="5" spans="2:108" x14ac:dyDescent="0.25">
      <c r="B5" s="329"/>
      <c r="C5" s="330"/>
      <c r="D5" s="330"/>
      <c r="E5" s="330"/>
      <c r="F5" s="330"/>
      <c r="G5" s="330"/>
      <c r="H5" s="330"/>
      <c r="I5" s="330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6"/>
    </row>
    <row r="6" spans="2:108" ht="18" x14ac:dyDescent="0.25">
      <c r="B6" s="325" t="s">
        <v>3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6"/>
      <c r="CP6" s="326"/>
      <c r="CQ6" s="326"/>
      <c r="CR6" s="326"/>
      <c r="CS6" s="326"/>
      <c r="CT6" s="326"/>
      <c r="CU6" s="326"/>
      <c r="CV6" s="326"/>
      <c r="CW6" s="326"/>
      <c r="CX6" s="326"/>
      <c r="CY6" s="326"/>
      <c r="CZ6" s="326"/>
      <c r="DA6" s="326"/>
      <c r="DB6" s="326"/>
      <c r="DC6" s="326"/>
      <c r="DD6" s="327"/>
    </row>
    <row r="7" spans="2:108" ht="18" x14ac:dyDescent="0.25">
      <c r="B7" s="45"/>
      <c r="C7" s="46"/>
      <c r="D7" s="46"/>
      <c r="E7" s="46"/>
      <c r="F7" s="46"/>
      <c r="G7" s="47"/>
      <c r="H7" s="46"/>
      <c r="I7" s="48"/>
      <c r="J7" s="46"/>
      <c r="K7" s="46"/>
      <c r="L7" s="46"/>
      <c r="M7" s="46"/>
      <c r="N7" s="46"/>
      <c r="O7" s="46"/>
      <c r="P7" s="46"/>
      <c r="Q7" s="46"/>
      <c r="R7" s="328"/>
      <c r="S7" s="328"/>
      <c r="T7" s="328"/>
      <c r="U7" s="328"/>
      <c r="V7" s="328"/>
      <c r="W7" s="328"/>
      <c r="X7" s="328"/>
      <c r="Y7" s="328"/>
      <c r="Z7" s="328">
        <v>2024</v>
      </c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328"/>
      <c r="BU7" s="328"/>
      <c r="BV7" s="328"/>
      <c r="BW7" s="328"/>
      <c r="BX7" s="328"/>
      <c r="BY7" s="328"/>
      <c r="BZ7" s="328"/>
      <c r="CA7" s="328"/>
      <c r="CB7" s="328"/>
      <c r="CC7" s="328"/>
      <c r="CD7" s="328"/>
      <c r="CE7" s="328"/>
      <c r="CF7" s="328"/>
      <c r="CG7" s="328"/>
      <c r="CH7" s="328"/>
      <c r="CI7" s="328"/>
      <c r="CJ7" s="328"/>
      <c r="CK7" s="328"/>
      <c r="CL7" s="328"/>
      <c r="CM7" s="328"/>
      <c r="CN7" s="328"/>
      <c r="CO7" s="328"/>
      <c r="CP7" s="328"/>
      <c r="CQ7" s="328"/>
      <c r="CR7" s="328"/>
      <c r="CS7" s="328"/>
      <c r="CT7" s="49"/>
      <c r="CU7" s="49"/>
      <c r="CV7" s="49"/>
      <c r="CW7" s="49"/>
      <c r="CX7" s="49"/>
      <c r="CY7" s="49"/>
      <c r="CZ7" s="49"/>
      <c r="DA7" s="49"/>
      <c r="DB7" s="50"/>
      <c r="DC7" s="51"/>
      <c r="DD7" s="52"/>
    </row>
    <row r="8" spans="2:108" x14ac:dyDescent="0.25">
      <c r="B8" s="291" t="s">
        <v>28</v>
      </c>
      <c r="C8" s="292"/>
      <c r="D8" s="292"/>
      <c r="E8" s="292"/>
      <c r="F8" s="292"/>
      <c r="G8" s="292"/>
      <c r="H8" s="299" t="s">
        <v>65</v>
      </c>
      <c r="I8" s="295" t="s">
        <v>4</v>
      </c>
      <c r="J8" s="296" t="s">
        <v>5</v>
      </c>
      <c r="K8" s="297"/>
      <c r="L8" s="297"/>
      <c r="M8" s="297"/>
      <c r="N8" s="297"/>
      <c r="O8" s="297"/>
      <c r="P8" s="297"/>
      <c r="Q8" s="298"/>
      <c r="R8" s="296" t="s">
        <v>6</v>
      </c>
      <c r="S8" s="297"/>
      <c r="T8" s="297"/>
      <c r="U8" s="297"/>
      <c r="V8" s="297"/>
      <c r="W8" s="297"/>
      <c r="X8" s="297"/>
      <c r="Y8" s="298"/>
      <c r="Z8" s="296" t="s">
        <v>7</v>
      </c>
      <c r="AA8" s="297"/>
      <c r="AB8" s="297"/>
      <c r="AC8" s="297"/>
      <c r="AD8" s="297"/>
      <c r="AE8" s="297"/>
      <c r="AF8" s="297"/>
      <c r="AG8" s="298"/>
      <c r="AH8" s="296" t="s">
        <v>8</v>
      </c>
      <c r="AI8" s="297"/>
      <c r="AJ8" s="297"/>
      <c r="AK8" s="297"/>
      <c r="AL8" s="297"/>
      <c r="AM8" s="297"/>
      <c r="AN8" s="297"/>
      <c r="AO8" s="298"/>
      <c r="AP8" s="296" t="s">
        <v>9</v>
      </c>
      <c r="AQ8" s="297"/>
      <c r="AR8" s="297"/>
      <c r="AS8" s="297"/>
      <c r="AT8" s="297"/>
      <c r="AU8" s="297"/>
      <c r="AV8" s="297"/>
      <c r="AW8" s="298"/>
      <c r="AX8" s="296" t="s">
        <v>10</v>
      </c>
      <c r="AY8" s="297"/>
      <c r="AZ8" s="297"/>
      <c r="BA8" s="297"/>
      <c r="BB8" s="297"/>
      <c r="BC8" s="297"/>
      <c r="BD8" s="297"/>
      <c r="BE8" s="298"/>
      <c r="BF8" s="296" t="s">
        <v>11</v>
      </c>
      <c r="BG8" s="297"/>
      <c r="BH8" s="297"/>
      <c r="BI8" s="297"/>
      <c r="BJ8" s="297"/>
      <c r="BK8" s="297"/>
      <c r="BL8" s="297"/>
      <c r="BM8" s="298"/>
      <c r="BN8" s="296" t="s">
        <v>12</v>
      </c>
      <c r="BO8" s="297"/>
      <c r="BP8" s="297"/>
      <c r="BQ8" s="297"/>
      <c r="BR8" s="297"/>
      <c r="BS8" s="297"/>
      <c r="BT8" s="297"/>
      <c r="BU8" s="298"/>
      <c r="BV8" s="296" t="s">
        <v>13</v>
      </c>
      <c r="BW8" s="297"/>
      <c r="BX8" s="297"/>
      <c r="BY8" s="297"/>
      <c r="BZ8" s="297"/>
      <c r="CA8" s="297"/>
      <c r="CB8" s="297"/>
      <c r="CC8" s="298"/>
      <c r="CD8" s="296" t="s">
        <v>14</v>
      </c>
      <c r="CE8" s="297"/>
      <c r="CF8" s="297"/>
      <c r="CG8" s="297"/>
      <c r="CH8" s="297"/>
      <c r="CI8" s="297"/>
      <c r="CJ8" s="297"/>
      <c r="CK8" s="298"/>
      <c r="CL8" s="296" t="s">
        <v>15</v>
      </c>
      <c r="CM8" s="297"/>
      <c r="CN8" s="297"/>
      <c r="CO8" s="297"/>
      <c r="CP8" s="297"/>
      <c r="CQ8" s="297"/>
      <c r="CR8" s="297"/>
      <c r="CS8" s="298"/>
      <c r="CT8" s="296" t="s">
        <v>16</v>
      </c>
      <c r="CU8" s="297"/>
      <c r="CV8" s="297"/>
      <c r="CW8" s="297"/>
      <c r="CX8" s="297"/>
      <c r="CY8" s="297"/>
      <c r="CZ8" s="297"/>
      <c r="DA8" s="298"/>
      <c r="DB8" s="337" t="s">
        <v>17</v>
      </c>
      <c r="DC8" s="337"/>
      <c r="DD8" s="337"/>
    </row>
    <row r="9" spans="2:108" x14ac:dyDescent="0.25">
      <c r="B9" s="293"/>
      <c r="C9" s="294"/>
      <c r="D9" s="294"/>
      <c r="E9" s="294"/>
      <c r="F9" s="294"/>
      <c r="G9" s="294"/>
      <c r="H9" s="300"/>
      <c r="I9" s="295"/>
      <c r="J9" s="53" t="s">
        <v>18</v>
      </c>
      <c r="K9" s="54" t="s">
        <v>19</v>
      </c>
      <c r="L9" s="54" t="s">
        <v>18</v>
      </c>
      <c r="M9" s="54" t="s">
        <v>19</v>
      </c>
      <c r="N9" s="54" t="s">
        <v>18</v>
      </c>
      <c r="O9" s="54" t="s">
        <v>19</v>
      </c>
      <c r="P9" s="54" t="s">
        <v>18</v>
      </c>
      <c r="Q9" s="55" t="s">
        <v>19</v>
      </c>
      <c r="R9" s="53" t="s">
        <v>18</v>
      </c>
      <c r="S9" s="54" t="s">
        <v>19</v>
      </c>
      <c r="T9" s="54" t="s">
        <v>18</v>
      </c>
      <c r="U9" s="54" t="s">
        <v>19</v>
      </c>
      <c r="V9" s="54" t="s">
        <v>18</v>
      </c>
      <c r="W9" s="54" t="s">
        <v>19</v>
      </c>
      <c r="X9" s="54" t="s">
        <v>18</v>
      </c>
      <c r="Y9" s="55" t="s">
        <v>19</v>
      </c>
      <c r="Z9" s="53" t="s">
        <v>18</v>
      </c>
      <c r="AA9" s="54" t="s">
        <v>19</v>
      </c>
      <c r="AB9" s="54" t="s">
        <v>18</v>
      </c>
      <c r="AC9" s="54" t="s">
        <v>19</v>
      </c>
      <c r="AD9" s="54" t="s">
        <v>18</v>
      </c>
      <c r="AE9" s="54" t="s">
        <v>19</v>
      </c>
      <c r="AF9" s="54" t="s">
        <v>18</v>
      </c>
      <c r="AG9" s="55" t="s">
        <v>19</v>
      </c>
      <c r="AH9" s="53" t="s">
        <v>18</v>
      </c>
      <c r="AI9" s="54" t="s">
        <v>19</v>
      </c>
      <c r="AJ9" s="54" t="s">
        <v>18</v>
      </c>
      <c r="AK9" s="54" t="s">
        <v>19</v>
      </c>
      <c r="AL9" s="54" t="s">
        <v>18</v>
      </c>
      <c r="AM9" s="54" t="s">
        <v>19</v>
      </c>
      <c r="AN9" s="54" t="s">
        <v>18</v>
      </c>
      <c r="AO9" s="55" t="s">
        <v>19</v>
      </c>
      <c r="AP9" s="53" t="s">
        <v>18</v>
      </c>
      <c r="AQ9" s="54" t="s">
        <v>19</v>
      </c>
      <c r="AR9" s="54" t="s">
        <v>18</v>
      </c>
      <c r="AS9" s="54" t="s">
        <v>19</v>
      </c>
      <c r="AT9" s="54" t="s">
        <v>18</v>
      </c>
      <c r="AU9" s="54" t="s">
        <v>19</v>
      </c>
      <c r="AV9" s="54" t="s">
        <v>18</v>
      </c>
      <c r="AW9" s="55" t="s">
        <v>19</v>
      </c>
      <c r="AX9" s="53" t="s">
        <v>18</v>
      </c>
      <c r="AY9" s="54" t="s">
        <v>19</v>
      </c>
      <c r="AZ9" s="54" t="s">
        <v>18</v>
      </c>
      <c r="BA9" s="54" t="s">
        <v>19</v>
      </c>
      <c r="BB9" s="54" t="s">
        <v>18</v>
      </c>
      <c r="BC9" s="54" t="s">
        <v>19</v>
      </c>
      <c r="BD9" s="54" t="s">
        <v>18</v>
      </c>
      <c r="BE9" s="55" t="s">
        <v>19</v>
      </c>
      <c r="BF9" s="53" t="s">
        <v>18</v>
      </c>
      <c r="BG9" s="54" t="s">
        <v>19</v>
      </c>
      <c r="BH9" s="54" t="s">
        <v>18</v>
      </c>
      <c r="BI9" s="54" t="s">
        <v>19</v>
      </c>
      <c r="BJ9" s="54" t="s">
        <v>18</v>
      </c>
      <c r="BK9" s="54" t="s">
        <v>19</v>
      </c>
      <c r="BL9" s="54" t="s">
        <v>18</v>
      </c>
      <c r="BM9" s="55" t="s">
        <v>19</v>
      </c>
      <c r="BN9" s="53" t="s">
        <v>18</v>
      </c>
      <c r="BO9" s="54" t="s">
        <v>19</v>
      </c>
      <c r="BP9" s="54" t="s">
        <v>18</v>
      </c>
      <c r="BQ9" s="54" t="s">
        <v>19</v>
      </c>
      <c r="BR9" s="54" t="s">
        <v>18</v>
      </c>
      <c r="BS9" s="54" t="s">
        <v>19</v>
      </c>
      <c r="BT9" s="54" t="s">
        <v>18</v>
      </c>
      <c r="BU9" s="55" t="s">
        <v>19</v>
      </c>
      <c r="BV9" s="53" t="s">
        <v>18</v>
      </c>
      <c r="BW9" s="54" t="s">
        <v>19</v>
      </c>
      <c r="BX9" s="54" t="s">
        <v>18</v>
      </c>
      <c r="BY9" s="54" t="s">
        <v>19</v>
      </c>
      <c r="BZ9" s="54" t="s">
        <v>18</v>
      </c>
      <c r="CA9" s="54" t="s">
        <v>19</v>
      </c>
      <c r="CB9" s="54" t="s">
        <v>18</v>
      </c>
      <c r="CC9" s="55" t="s">
        <v>19</v>
      </c>
      <c r="CD9" s="53" t="s">
        <v>18</v>
      </c>
      <c r="CE9" s="54" t="s">
        <v>19</v>
      </c>
      <c r="CF9" s="54" t="s">
        <v>18</v>
      </c>
      <c r="CG9" s="54" t="s">
        <v>19</v>
      </c>
      <c r="CH9" s="54" t="s">
        <v>18</v>
      </c>
      <c r="CI9" s="54" t="s">
        <v>19</v>
      </c>
      <c r="CJ9" s="54" t="s">
        <v>18</v>
      </c>
      <c r="CK9" s="55" t="s">
        <v>19</v>
      </c>
      <c r="CL9" s="53" t="s">
        <v>18</v>
      </c>
      <c r="CM9" s="54" t="s">
        <v>19</v>
      </c>
      <c r="CN9" s="54" t="s">
        <v>18</v>
      </c>
      <c r="CO9" s="54" t="s">
        <v>19</v>
      </c>
      <c r="CP9" s="54" t="s">
        <v>18</v>
      </c>
      <c r="CQ9" s="54" t="s">
        <v>19</v>
      </c>
      <c r="CR9" s="54" t="s">
        <v>18</v>
      </c>
      <c r="CS9" s="55" t="s">
        <v>19</v>
      </c>
      <c r="CT9" s="53" t="s">
        <v>18</v>
      </c>
      <c r="CU9" s="54" t="s">
        <v>19</v>
      </c>
      <c r="CV9" s="54" t="s">
        <v>18</v>
      </c>
      <c r="CW9" s="54" t="s">
        <v>19</v>
      </c>
      <c r="CX9" s="54" t="s">
        <v>18</v>
      </c>
      <c r="CY9" s="54" t="s">
        <v>19</v>
      </c>
      <c r="CZ9" s="54" t="s">
        <v>18</v>
      </c>
      <c r="DA9" s="55" t="s">
        <v>19</v>
      </c>
      <c r="DB9" s="56" t="s">
        <v>18</v>
      </c>
      <c r="DC9" s="54" t="s">
        <v>19</v>
      </c>
      <c r="DD9" s="15" t="s">
        <v>20</v>
      </c>
    </row>
    <row r="10" spans="2:108" x14ac:dyDescent="0.25">
      <c r="B10" s="57"/>
      <c r="C10" s="58"/>
      <c r="D10" s="58"/>
      <c r="E10" s="58"/>
      <c r="F10" s="58"/>
      <c r="G10" s="58"/>
      <c r="H10" s="58"/>
      <c r="I10" s="58"/>
      <c r="J10" s="109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1"/>
      <c r="DC10" s="61"/>
      <c r="DD10" s="62"/>
    </row>
    <row r="11" spans="2:108" ht="99" customHeight="1" x14ac:dyDescent="0.25">
      <c r="B11" s="183" t="s">
        <v>48</v>
      </c>
      <c r="C11" s="272" t="s">
        <v>133</v>
      </c>
      <c r="D11" s="273"/>
      <c r="E11" s="273"/>
      <c r="F11" s="273"/>
      <c r="G11" s="274"/>
      <c r="H11" s="122" t="s">
        <v>97</v>
      </c>
      <c r="I11" s="108" t="s">
        <v>21</v>
      </c>
      <c r="J11" s="40"/>
      <c r="K11" s="23"/>
      <c r="L11" s="23"/>
      <c r="M11" s="23"/>
      <c r="N11" s="23"/>
      <c r="O11" s="23"/>
      <c r="P11" s="23"/>
      <c r="Q11" s="23"/>
      <c r="R11" s="40"/>
      <c r="S11" s="23"/>
      <c r="T11" s="23"/>
      <c r="U11" s="23"/>
      <c r="V11" s="23"/>
      <c r="W11" s="23"/>
      <c r="X11" s="23"/>
      <c r="Y11" s="23"/>
      <c r="Z11" s="40" t="s">
        <v>18</v>
      </c>
      <c r="AA11" s="23"/>
      <c r="AB11" s="23"/>
      <c r="AC11" s="23"/>
      <c r="AD11" s="23"/>
      <c r="AE11" s="23"/>
      <c r="AF11" s="23"/>
      <c r="AG11" s="24"/>
      <c r="AH11" s="22"/>
      <c r="AI11" s="23"/>
      <c r="AJ11" s="23"/>
      <c r="AK11" s="23"/>
      <c r="AL11" s="23"/>
      <c r="AM11" s="23"/>
      <c r="AN11" s="23"/>
      <c r="AO11" s="24"/>
      <c r="AP11" s="22"/>
      <c r="AQ11" s="23"/>
      <c r="AR11" s="23"/>
      <c r="AS11" s="23"/>
      <c r="AT11" s="23"/>
      <c r="AU11" s="23"/>
      <c r="AV11" s="23"/>
      <c r="AW11" s="24"/>
      <c r="AX11" s="40"/>
      <c r="AY11" s="23"/>
      <c r="AZ11" s="116"/>
      <c r="BA11" s="23"/>
      <c r="BB11" s="22" t="s">
        <v>18</v>
      </c>
      <c r="BC11" s="23"/>
      <c r="BD11" s="23"/>
      <c r="BE11" s="24"/>
      <c r="BF11" s="22"/>
      <c r="BG11" s="23"/>
      <c r="BH11" s="23"/>
      <c r="BI11" s="23"/>
      <c r="BJ11" s="23"/>
      <c r="BK11" s="23"/>
      <c r="BL11" s="23"/>
      <c r="BM11" s="24"/>
      <c r="BN11" s="22"/>
      <c r="BO11" s="23"/>
      <c r="BP11" s="23"/>
      <c r="BQ11" s="23"/>
      <c r="BR11" s="23" t="s">
        <v>18</v>
      </c>
      <c r="BS11" s="23"/>
      <c r="BT11" s="23"/>
      <c r="BU11" s="24"/>
      <c r="BV11" s="22"/>
      <c r="BW11" s="23"/>
      <c r="BX11" s="23"/>
      <c r="BY11" s="23"/>
      <c r="BZ11" s="23"/>
      <c r="CA11" s="23"/>
      <c r="CB11" s="23"/>
      <c r="CC11" s="24"/>
      <c r="CD11" s="22"/>
      <c r="CE11" s="23"/>
      <c r="CF11" s="23"/>
      <c r="CG11" s="23"/>
      <c r="CH11" s="23"/>
      <c r="CI11" s="23"/>
      <c r="CJ11" s="40" t="s">
        <v>18</v>
      </c>
      <c r="CK11" s="24"/>
      <c r="CL11" s="22"/>
      <c r="CM11" s="23"/>
      <c r="CN11" s="23"/>
      <c r="CO11" s="23"/>
      <c r="CP11" s="23"/>
      <c r="CQ11" s="23"/>
      <c r="CR11" s="23"/>
      <c r="CS11" s="24"/>
      <c r="CT11" s="22"/>
      <c r="CU11" s="23"/>
      <c r="CV11" s="23"/>
      <c r="CW11" s="23"/>
      <c r="CX11" s="23"/>
      <c r="CY11" s="23"/>
      <c r="CZ11" s="23"/>
      <c r="DA11" s="24"/>
      <c r="DB11" s="63">
        <f>COUNTIF(J11:DA11,"P")</f>
        <v>4</v>
      </c>
      <c r="DC11" s="31">
        <f>COUNTIF(J11:DA11,"E")</f>
        <v>0</v>
      </c>
      <c r="DD11" s="64">
        <f>DC11/DB11</f>
        <v>0</v>
      </c>
    </row>
    <row r="12" spans="2:108" x14ac:dyDescent="0.25">
      <c r="B12" s="145"/>
      <c r="C12" s="65"/>
      <c r="D12" s="66"/>
      <c r="E12" s="66"/>
      <c r="F12" s="66"/>
      <c r="G12" s="66"/>
      <c r="H12" s="66"/>
      <c r="I12" s="66"/>
      <c r="J12" s="11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29"/>
      <c r="DC12" s="28"/>
      <c r="DD12" s="64"/>
    </row>
    <row r="13" spans="2:108" ht="201" customHeight="1" x14ac:dyDescent="0.25">
      <c r="B13" s="110" t="s">
        <v>80</v>
      </c>
      <c r="C13" s="275" t="s">
        <v>132</v>
      </c>
      <c r="D13" s="276"/>
      <c r="E13" s="276"/>
      <c r="F13" s="276"/>
      <c r="G13" s="277"/>
      <c r="H13" s="119" t="s">
        <v>98</v>
      </c>
      <c r="I13" s="106" t="s">
        <v>2</v>
      </c>
      <c r="J13" s="40"/>
      <c r="K13" s="23"/>
      <c r="L13" s="23"/>
      <c r="M13" s="23"/>
      <c r="N13" s="23"/>
      <c r="O13" s="23"/>
      <c r="P13" s="23"/>
      <c r="Q13" s="23"/>
      <c r="R13" s="40"/>
      <c r="S13" s="23"/>
      <c r="T13" s="23"/>
      <c r="U13" s="23"/>
      <c r="V13" s="23"/>
      <c r="W13" s="23"/>
      <c r="X13" s="23"/>
      <c r="Y13" s="23"/>
      <c r="Z13" s="40"/>
      <c r="AA13" s="23"/>
      <c r="AB13" s="23"/>
      <c r="AC13" s="23"/>
      <c r="AD13" s="23"/>
      <c r="AE13" s="23"/>
      <c r="AF13" s="23"/>
      <c r="AG13" s="24"/>
      <c r="AH13" s="22"/>
      <c r="AI13" s="23"/>
      <c r="AJ13" s="23"/>
      <c r="AK13" s="23"/>
      <c r="AL13" s="23" t="s">
        <v>29</v>
      </c>
      <c r="AM13" s="23"/>
      <c r="AN13" s="23"/>
      <c r="AO13" s="24"/>
      <c r="AP13" s="22"/>
      <c r="AQ13" s="23"/>
      <c r="AR13" s="23"/>
      <c r="AS13" s="23"/>
      <c r="AT13" s="23"/>
      <c r="AU13" s="23"/>
      <c r="AV13" s="23"/>
      <c r="AW13" s="24"/>
      <c r="AX13" s="22"/>
      <c r="AY13" s="23"/>
      <c r="AZ13" s="23"/>
      <c r="BA13" s="23"/>
      <c r="BB13" s="23"/>
      <c r="BC13" s="23"/>
      <c r="BD13" s="23"/>
      <c r="BE13" s="24"/>
      <c r="BF13" s="22"/>
      <c r="BG13" s="23"/>
      <c r="BH13" s="23"/>
      <c r="BI13" s="23"/>
      <c r="BJ13" s="23"/>
      <c r="BK13" s="23"/>
      <c r="BL13" s="23"/>
      <c r="BM13" s="24"/>
      <c r="BN13" s="22"/>
      <c r="BO13" s="23"/>
      <c r="BP13" s="23"/>
      <c r="BQ13" s="23"/>
      <c r="BR13" s="23"/>
      <c r="BS13" s="23"/>
      <c r="BT13" s="23"/>
      <c r="BU13" s="24"/>
      <c r="BV13" s="22"/>
      <c r="BW13" s="23"/>
      <c r="BX13" s="23"/>
      <c r="BY13" s="23"/>
      <c r="BZ13" s="23" t="s">
        <v>29</v>
      </c>
      <c r="CA13" s="23"/>
      <c r="CB13" s="23"/>
      <c r="CC13" s="24"/>
      <c r="CD13" s="22"/>
      <c r="CE13" s="23"/>
      <c r="CF13" s="23"/>
      <c r="CG13" s="23"/>
      <c r="CH13" s="23"/>
      <c r="CI13" s="23"/>
      <c r="CJ13" s="23"/>
      <c r="CK13" s="24"/>
      <c r="CL13" s="22"/>
      <c r="CM13" s="23"/>
      <c r="CN13" s="23"/>
      <c r="CO13" s="23"/>
      <c r="CP13" s="23"/>
      <c r="CQ13" s="23"/>
      <c r="CR13" s="23"/>
      <c r="CS13" s="24"/>
      <c r="CT13" s="22"/>
      <c r="CU13" s="23"/>
      <c r="CV13" s="23"/>
      <c r="CW13" s="23"/>
      <c r="CX13" s="23"/>
      <c r="CY13" s="23"/>
      <c r="CZ13" s="23"/>
      <c r="DA13" s="24"/>
      <c r="DB13" s="68">
        <f>COUNTIF(J13:DA13,"P")</f>
        <v>2</v>
      </c>
      <c r="DC13" s="31">
        <f>COUNTIF(J13:DA13,"E")</f>
        <v>0</v>
      </c>
      <c r="DD13" s="64">
        <f t="shared" ref="DD13:DD17" si="0">DC13/DB13</f>
        <v>0</v>
      </c>
    </row>
    <row r="14" spans="2:108" ht="15" customHeight="1" x14ac:dyDescent="0.25">
      <c r="B14" s="313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4"/>
      <c r="CE14" s="314"/>
      <c r="CF14" s="314"/>
      <c r="CG14" s="314"/>
      <c r="CH14" s="314"/>
      <c r="CI14" s="314"/>
      <c r="CJ14" s="314"/>
      <c r="CK14" s="314"/>
      <c r="CL14" s="314"/>
      <c r="CM14" s="314"/>
      <c r="CN14" s="314"/>
      <c r="CO14" s="314"/>
      <c r="CP14" s="314"/>
      <c r="CQ14" s="314"/>
      <c r="CR14" s="314"/>
      <c r="CS14" s="314"/>
      <c r="CT14" s="314"/>
      <c r="CU14" s="314"/>
      <c r="CV14" s="314"/>
      <c r="CW14" s="314"/>
      <c r="CX14" s="314"/>
      <c r="CY14" s="314"/>
      <c r="CZ14" s="314"/>
      <c r="DA14" s="314"/>
      <c r="DB14" s="314"/>
      <c r="DC14" s="314"/>
      <c r="DD14" s="315"/>
    </row>
    <row r="15" spans="2:108" ht="69" customHeight="1" x14ac:dyDescent="0.25">
      <c r="B15" s="309" t="s">
        <v>81</v>
      </c>
      <c r="C15" s="310" t="s">
        <v>86</v>
      </c>
      <c r="D15" s="311"/>
      <c r="E15" s="311"/>
      <c r="F15" s="311"/>
      <c r="G15" s="312"/>
      <c r="H15" s="36" t="s">
        <v>100</v>
      </c>
      <c r="I15" s="106" t="s">
        <v>2</v>
      </c>
      <c r="J15" s="40"/>
      <c r="K15" s="23"/>
      <c r="L15" s="23"/>
      <c r="M15" s="23"/>
      <c r="N15" s="23"/>
      <c r="O15" s="23"/>
      <c r="P15" s="23" t="s">
        <v>18</v>
      </c>
      <c r="Q15" s="23"/>
      <c r="R15" s="40"/>
      <c r="S15" s="23"/>
      <c r="T15" s="23"/>
      <c r="U15" s="23"/>
      <c r="V15" s="23"/>
      <c r="W15" s="23"/>
      <c r="X15" s="23" t="s">
        <v>18</v>
      </c>
      <c r="Y15" s="23"/>
      <c r="Z15" s="40"/>
      <c r="AA15" s="23"/>
      <c r="AB15" s="23"/>
      <c r="AC15" s="23"/>
      <c r="AD15" s="23"/>
      <c r="AE15" s="23"/>
      <c r="AF15" s="23" t="s">
        <v>29</v>
      </c>
      <c r="AG15" s="24"/>
      <c r="AH15" s="22"/>
      <c r="AI15" s="23"/>
      <c r="AJ15" s="23"/>
      <c r="AK15" s="23"/>
      <c r="AL15" s="23"/>
      <c r="AM15" s="23"/>
      <c r="AN15" s="23"/>
      <c r="AO15" s="24" t="s">
        <v>18</v>
      </c>
      <c r="AP15" s="22"/>
      <c r="AQ15" s="23"/>
      <c r="AR15" s="23"/>
      <c r="AS15" s="23"/>
      <c r="AT15" s="23"/>
      <c r="AU15" s="23"/>
      <c r="AV15" s="23" t="s">
        <v>29</v>
      </c>
      <c r="AW15" s="24"/>
      <c r="AX15" s="22"/>
      <c r="AY15" s="23"/>
      <c r="AZ15" s="23"/>
      <c r="BA15" s="23"/>
      <c r="BB15" s="23"/>
      <c r="BC15" s="23"/>
      <c r="BD15" s="23" t="s">
        <v>18</v>
      </c>
      <c r="BE15" s="24"/>
      <c r="BF15" s="22"/>
      <c r="BG15" s="23"/>
      <c r="BH15" s="23"/>
      <c r="BI15" s="23"/>
      <c r="BJ15" s="23"/>
      <c r="BK15" s="23"/>
      <c r="BL15" s="23" t="s">
        <v>18</v>
      </c>
      <c r="BM15" s="24"/>
      <c r="BN15" s="23"/>
      <c r="BO15" s="23"/>
      <c r="BP15" s="23"/>
      <c r="BQ15" s="23"/>
      <c r="BR15" s="23"/>
      <c r="BS15" s="23"/>
      <c r="BT15" s="23" t="s">
        <v>18</v>
      </c>
      <c r="BU15" s="24"/>
      <c r="BV15" s="22"/>
      <c r="BW15" s="23"/>
      <c r="BX15" s="23"/>
      <c r="BY15" s="23"/>
      <c r="BZ15" s="23"/>
      <c r="CA15" s="23"/>
      <c r="CB15" s="23" t="s">
        <v>29</v>
      </c>
      <c r="CC15" s="24"/>
      <c r="CD15" s="23"/>
      <c r="CE15" s="23"/>
      <c r="CF15" s="23"/>
      <c r="CG15" s="23"/>
      <c r="CH15" s="23"/>
      <c r="CI15" s="23"/>
      <c r="CJ15" s="23" t="s">
        <v>18</v>
      </c>
      <c r="CK15" s="24"/>
      <c r="CL15" s="22"/>
      <c r="CM15" s="23"/>
      <c r="CN15" s="23"/>
      <c r="CO15" s="23"/>
      <c r="CP15" s="23" t="s">
        <v>29</v>
      </c>
      <c r="CQ15" s="23"/>
      <c r="CR15" s="23"/>
      <c r="CS15" s="24"/>
      <c r="CT15" s="22"/>
      <c r="CU15" s="23"/>
      <c r="CV15" s="23"/>
      <c r="CW15" s="23"/>
      <c r="CX15" s="23"/>
      <c r="CY15" s="23"/>
      <c r="CZ15" s="23" t="s">
        <v>18</v>
      </c>
      <c r="DA15" s="24"/>
      <c r="DB15" s="251">
        <f>COUNTIF(J15:DA15,"P")</f>
        <v>12</v>
      </c>
      <c r="DC15" s="30">
        <f>COUNTIF(J15:DA15,"E")</f>
        <v>0</v>
      </c>
      <c r="DD15" s="64">
        <f t="shared" si="0"/>
        <v>0</v>
      </c>
    </row>
    <row r="16" spans="2:108" ht="60.75" customHeight="1" x14ac:dyDescent="0.25">
      <c r="B16" s="309"/>
      <c r="C16" s="271" t="s">
        <v>101</v>
      </c>
      <c r="D16" s="271"/>
      <c r="E16" s="271"/>
      <c r="F16" s="271"/>
      <c r="G16" s="271"/>
      <c r="H16" s="119" t="s">
        <v>102</v>
      </c>
      <c r="I16" s="106" t="s">
        <v>2</v>
      </c>
      <c r="J16" s="40"/>
      <c r="K16" s="23"/>
      <c r="L16" s="23"/>
      <c r="M16" s="23"/>
      <c r="N16" s="23"/>
      <c r="O16" s="23"/>
      <c r="P16" s="23"/>
      <c r="Q16" s="23"/>
      <c r="R16" s="40"/>
      <c r="S16" s="23"/>
      <c r="T16" s="23"/>
      <c r="U16" s="23"/>
      <c r="V16" s="23"/>
      <c r="W16" s="23"/>
      <c r="X16" s="23"/>
      <c r="Y16" s="23"/>
      <c r="Z16" s="40"/>
      <c r="AA16" s="23"/>
      <c r="AB16" s="23"/>
      <c r="AC16" s="23"/>
      <c r="AD16" s="23"/>
      <c r="AE16" s="23"/>
      <c r="AF16" s="23"/>
      <c r="AG16" s="24"/>
      <c r="AH16" s="22"/>
      <c r="AI16" s="23"/>
      <c r="AJ16" s="23"/>
      <c r="AK16" s="23"/>
      <c r="AL16" s="23"/>
      <c r="AM16" s="23"/>
      <c r="AN16" s="23"/>
      <c r="AO16" s="24"/>
      <c r="AP16" s="22"/>
      <c r="AQ16" s="23"/>
      <c r="AR16" s="23"/>
      <c r="AS16" s="23"/>
      <c r="AT16" s="23"/>
      <c r="AU16" s="23"/>
      <c r="AV16" s="23"/>
      <c r="AW16" s="24"/>
      <c r="AX16" s="22"/>
      <c r="AY16" s="23"/>
      <c r="AZ16" s="23" t="s">
        <v>29</v>
      </c>
      <c r="BA16" s="23"/>
      <c r="BB16" s="23"/>
      <c r="BC16" s="23"/>
      <c r="BD16" s="23"/>
      <c r="BE16" s="24"/>
      <c r="BF16" s="22"/>
      <c r="BG16" s="23"/>
      <c r="BH16" s="23"/>
      <c r="BI16" s="23"/>
      <c r="BJ16" s="23"/>
      <c r="BK16" s="23"/>
      <c r="BL16" s="116"/>
      <c r="BM16" s="24"/>
      <c r="BN16" s="22"/>
      <c r="BO16" s="23"/>
      <c r="BP16" s="23"/>
      <c r="BQ16" s="23"/>
      <c r="BR16" s="23"/>
      <c r="BS16" s="23"/>
      <c r="BT16" s="23"/>
      <c r="BU16" s="24"/>
      <c r="BV16" s="22"/>
      <c r="BW16" s="23"/>
      <c r="BX16" s="23"/>
      <c r="BY16" s="23"/>
      <c r="BZ16" s="23"/>
      <c r="CA16" s="23"/>
      <c r="CB16" s="23"/>
      <c r="CC16" s="24"/>
      <c r="CD16" s="22"/>
      <c r="CE16" s="23"/>
      <c r="CF16" s="23"/>
      <c r="CG16" s="23"/>
      <c r="CH16" s="23"/>
      <c r="CI16" s="23"/>
      <c r="CJ16" s="23"/>
      <c r="CK16" s="24"/>
      <c r="CL16" s="22"/>
      <c r="CM16" s="23"/>
      <c r="CN16" s="23"/>
      <c r="CO16" s="23"/>
      <c r="CP16" s="23"/>
      <c r="CQ16" s="23"/>
      <c r="CR16" s="23"/>
      <c r="CS16" s="24"/>
      <c r="CT16" s="22"/>
      <c r="CU16" s="23"/>
      <c r="CV16" s="23"/>
      <c r="CW16" s="23"/>
      <c r="CX16" s="23"/>
      <c r="CY16" s="23"/>
      <c r="CZ16" s="23" t="s">
        <v>18</v>
      </c>
      <c r="DA16" s="24"/>
      <c r="DB16" s="68">
        <f>COUNTIF(J16:DA16,"P")</f>
        <v>2</v>
      </c>
      <c r="DC16" s="30">
        <f>COUNTIF(J16:DA16,"E")</f>
        <v>0</v>
      </c>
      <c r="DD16" s="64">
        <f t="shared" si="0"/>
        <v>0</v>
      </c>
    </row>
    <row r="17" spans="2:108" ht="98.1" customHeight="1" x14ac:dyDescent="0.25">
      <c r="B17" s="309"/>
      <c r="C17" s="333" t="s">
        <v>67</v>
      </c>
      <c r="D17" s="334"/>
      <c r="E17" s="334"/>
      <c r="F17" s="334"/>
      <c r="G17" s="335"/>
      <c r="H17" s="36" t="s">
        <v>103</v>
      </c>
      <c r="I17" s="106" t="s">
        <v>2</v>
      </c>
      <c r="J17" s="40"/>
      <c r="K17" s="23"/>
      <c r="L17" s="23"/>
      <c r="M17" s="23"/>
      <c r="N17" s="23"/>
      <c r="O17" s="23"/>
      <c r="P17" s="23"/>
      <c r="Q17" s="23"/>
      <c r="R17" s="40"/>
      <c r="S17" s="23"/>
      <c r="T17" s="23"/>
      <c r="U17" s="23"/>
      <c r="V17" s="23"/>
      <c r="W17" s="23"/>
      <c r="X17" s="23"/>
      <c r="Y17" s="23"/>
      <c r="Z17" s="40"/>
      <c r="AA17" s="23"/>
      <c r="AB17" s="23"/>
      <c r="AC17" s="23"/>
      <c r="AD17" s="23"/>
      <c r="AE17" s="23"/>
      <c r="AF17" s="23"/>
      <c r="AG17" s="23"/>
      <c r="AH17" s="40"/>
      <c r="AI17" s="23"/>
      <c r="AJ17" s="23"/>
      <c r="AK17" s="23"/>
      <c r="AL17" s="23"/>
      <c r="AM17" s="23"/>
      <c r="AN17" s="23"/>
      <c r="AO17" s="23"/>
      <c r="AP17" s="40"/>
      <c r="AQ17" s="23"/>
      <c r="AR17" s="23"/>
      <c r="AS17" s="23"/>
      <c r="AT17" s="23"/>
      <c r="AU17" s="23"/>
      <c r="AV17" s="23"/>
      <c r="AW17" s="23"/>
      <c r="AX17" s="40"/>
      <c r="AY17" s="23"/>
      <c r="AZ17" s="23" t="s">
        <v>18</v>
      </c>
      <c r="BA17" s="23"/>
      <c r="BB17" s="23"/>
      <c r="BC17" s="23"/>
      <c r="BD17" s="23"/>
      <c r="BE17" s="23"/>
      <c r="BF17" s="40"/>
      <c r="BG17" s="23"/>
      <c r="BH17" s="23"/>
      <c r="BI17" s="23"/>
      <c r="BJ17" s="23"/>
      <c r="BK17" s="23"/>
      <c r="BL17" s="23"/>
      <c r="BM17" s="23"/>
      <c r="BN17" s="40"/>
      <c r="BO17" s="23"/>
      <c r="BP17" s="23"/>
      <c r="BQ17" s="23"/>
      <c r="BR17" s="23"/>
      <c r="BS17" s="23"/>
      <c r="BT17" s="23"/>
      <c r="BU17" s="23"/>
      <c r="BV17" s="40"/>
      <c r="BW17" s="23"/>
      <c r="BX17" s="23"/>
      <c r="BY17" s="23"/>
      <c r="BZ17" s="23"/>
      <c r="CA17" s="23"/>
      <c r="CB17" s="23"/>
      <c r="CC17" s="23"/>
      <c r="CD17" s="40"/>
      <c r="CE17" s="23"/>
      <c r="CF17" s="23"/>
      <c r="CG17" s="23"/>
      <c r="CH17" s="23"/>
      <c r="CI17" s="23"/>
      <c r="CJ17" s="23"/>
      <c r="CK17" s="23"/>
      <c r="CL17" s="40"/>
      <c r="CM17" s="23"/>
      <c r="CN17" s="23"/>
      <c r="CO17" s="23"/>
      <c r="CP17" s="23"/>
      <c r="CQ17" s="23"/>
      <c r="CR17" s="23"/>
      <c r="CS17" s="23"/>
      <c r="CT17" s="40"/>
      <c r="CU17" s="23"/>
      <c r="CV17" s="23"/>
      <c r="CW17" s="23"/>
      <c r="CX17" s="23"/>
      <c r="CY17" s="23"/>
      <c r="CZ17" s="23" t="s">
        <v>18</v>
      </c>
      <c r="DA17" s="23"/>
      <c r="DB17" s="68">
        <f>COUNTIF(J17:DA17,"P")</f>
        <v>2</v>
      </c>
      <c r="DC17" s="79">
        <f>COUNTIF(J17:DA17,"E")</f>
        <v>0</v>
      </c>
      <c r="DD17" s="64">
        <f t="shared" si="0"/>
        <v>0</v>
      </c>
    </row>
    <row r="18" spans="2:108" ht="24.75" customHeight="1" x14ac:dyDescent="0.25">
      <c r="B18" s="151"/>
      <c r="C18" s="332"/>
      <c r="D18" s="332"/>
      <c r="E18" s="332"/>
      <c r="F18" s="332"/>
      <c r="G18" s="332"/>
      <c r="H18" s="215"/>
      <c r="I18" s="215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6"/>
      <c r="CL18" s="216"/>
      <c r="CM18" s="216"/>
      <c r="CN18" s="216"/>
      <c r="CO18" s="216"/>
      <c r="CP18" s="216"/>
      <c r="CQ18" s="216"/>
      <c r="CR18" s="216"/>
      <c r="CS18" s="216"/>
      <c r="CT18" s="216"/>
      <c r="CU18" s="216"/>
      <c r="CV18" s="216"/>
      <c r="CW18" s="216"/>
      <c r="CX18" s="216"/>
      <c r="CY18" s="216"/>
      <c r="CZ18" s="216"/>
      <c r="DA18" s="216"/>
      <c r="DB18" s="217">
        <f>DB17+DB16+DB15+DB13+DB11</f>
        <v>22</v>
      </c>
      <c r="DC18" s="217">
        <f>DC17+DC16+DC15+DC13+DC11</f>
        <v>0</v>
      </c>
      <c r="DD18" s="233">
        <f>SUM(DD11:DD17)</f>
        <v>0</v>
      </c>
    </row>
    <row r="19" spans="2:108" x14ac:dyDescent="0.25">
      <c r="C19" s="331"/>
      <c r="D19" s="331"/>
      <c r="E19" s="331"/>
      <c r="F19" s="331"/>
      <c r="G19" s="331"/>
    </row>
    <row r="20" spans="2:108" x14ac:dyDescent="0.25">
      <c r="C20" s="331"/>
      <c r="D20" s="331"/>
      <c r="E20" s="331"/>
      <c r="F20" s="331"/>
      <c r="G20" s="331"/>
    </row>
    <row r="21" spans="2:108" ht="15.75" x14ac:dyDescent="0.25">
      <c r="I21" s="44" t="s">
        <v>146</v>
      </c>
      <c r="J21" s="278" t="s">
        <v>5</v>
      </c>
      <c r="K21" s="279"/>
      <c r="L21" s="279"/>
      <c r="M21" s="279"/>
      <c r="N21" s="279"/>
      <c r="O21" s="279"/>
      <c r="P21" s="279"/>
      <c r="Q21" s="280"/>
      <c r="R21" s="278" t="s">
        <v>6</v>
      </c>
      <c r="S21" s="279"/>
      <c r="T21" s="279"/>
      <c r="U21" s="279"/>
      <c r="V21" s="279"/>
      <c r="W21" s="279"/>
      <c r="X21" s="279"/>
      <c r="Y21" s="280"/>
      <c r="Z21" s="278" t="s">
        <v>7</v>
      </c>
      <c r="AA21" s="279"/>
      <c r="AB21" s="279"/>
      <c r="AC21" s="279"/>
      <c r="AD21" s="279"/>
      <c r="AE21" s="279"/>
      <c r="AF21" s="279"/>
      <c r="AG21" s="280"/>
      <c r="AH21" s="278" t="s">
        <v>8</v>
      </c>
      <c r="AI21" s="279"/>
      <c r="AJ21" s="279"/>
      <c r="AK21" s="279"/>
      <c r="AL21" s="279"/>
      <c r="AM21" s="279"/>
      <c r="AN21" s="279"/>
      <c r="AO21" s="280"/>
      <c r="AP21" s="278" t="s">
        <v>9</v>
      </c>
      <c r="AQ21" s="279"/>
      <c r="AR21" s="279"/>
      <c r="AS21" s="279"/>
      <c r="AT21" s="279"/>
      <c r="AU21" s="279"/>
      <c r="AV21" s="279"/>
      <c r="AW21" s="280"/>
      <c r="AX21" s="278" t="s">
        <v>10</v>
      </c>
      <c r="AY21" s="279"/>
      <c r="AZ21" s="279"/>
      <c r="BA21" s="279"/>
      <c r="BB21" s="279"/>
      <c r="BC21" s="279"/>
      <c r="BD21" s="279"/>
      <c r="BE21" s="280"/>
      <c r="BF21" s="278" t="s">
        <v>11</v>
      </c>
      <c r="BG21" s="279"/>
      <c r="BH21" s="279"/>
      <c r="BI21" s="279"/>
      <c r="BJ21" s="279"/>
      <c r="BK21" s="279"/>
      <c r="BL21" s="279"/>
      <c r="BM21" s="280"/>
      <c r="BN21" s="278" t="s">
        <v>12</v>
      </c>
      <c r="BO21" s="279"/>
      <c r="BP21" s="279"/>
      <c r="BQ21" s="279"/>
      <c r="BR21" s="279"/>
      <c r="BS21" s="279"/>
      <c r="BT21" s="279"/>
      <c r="BU21" s="280"/>
      <c r="BV21" s="278" t="s">
        <v>13</v>
      </c>
      <c r="BW21" s="279"/>
      <c r="BX21" s="279"/>
      <c r="BY21" s="279"/>
      <c r="BZ21" s="279"/>
      <c r="CA21" s="279"/>
      <c r="CB21" s="279"/>
      <c r="CC21" s="280"/>
      <c r="CD21" s="278" t="s">
        <v>14</v>
      </c>
      <c r="CE21" s="279"/>
      <c r="CF21" s="279"/>
      <c r="CG21" s="279"/>
      <c r="CH21" s="279"/>
      <c r="CI21" s="279"/>
      <c r="CJ21" s="279"/>
      <c r="CK21" s="280"/>
      <c r="CL21" s="278" t="s">
        <v>15</v>
      </c>
      <c r="CM21" s="279"/>
      <c r="CN21" s="279"/>
      <c r="CO21" s="279"/>
      <c r="CP21" s="279"/>
      <c r="CQ21" s="279"/>
      <c r="CR21" s="279"/>
      <c r="CS21" s="280"/>
      <c r="CT21" s="278" t="s">
        <v>16</v>
      </c>
      <c r="CU21" s="279"/>
      <c r="CV21" s="279"/>
      <c r="CW21" s="279"/>
      <c r="CX21" s="279"/>
      <c r="CY21" s="279"/>
      <c r="CZ21" s="279"/>
      <c r="DA21" s="280"/>
    </row>
    <row r="22" spans="2:108" x14ac:dyDescent="0.25">
      <c r="I22" s="39" t="s">
        <v>24</v>
      </c>
      <c r="J22" s="261"/>
      <c r="K22" s="262"/>
      <c r="L22" s="261"/>
      <c r="M22" s="262"/>
      <c r="N22" s="261"/>
      <c r="O22" s="262"/>
      <c r="P22" s="267">
        <f>COUNTIF(P11:P17, "p")</f>
        <v>1</v>
      </c>
      <c r="Q22" s="268"/>
      <c r="R22" s="261"/>
      <c r="S22" s="262"/>
      <c r="T22" s="261"/>
      <c r="U22" s="262"/>
      <c r="V22" s="261"/>
      <c r="W22" s="262"/>
      <c r="X22" s="267">
        <f>COUNTIF(X11:X17, "p")</f>
        <v>1</v>
      </c>
      <c r="Y22" s="268"/>
      <c r="Z22" s="267">
        <f>COUNTIF(Z11:Z17, "p")</f>
        <v>1</v>
      </c>
      <c r="AA22" s="268"/>
      <c r="AB22" s="261"/>
      <c r="AC22" s="262"/>
      <c r="AD22" s="261"/>
      <c r="AE22" s="262"/>
      <c r="AF22" s="267">
        <f>COUNTIF(AF11:AF17, "p")</f>
        <v>1</v>
      </c>
      <c r="AG22" s="268"/>
      <c r="AH22" s="261"/>
      <c r="AI22" s="262"/>
      <c r="AJ22" s="261"/>
      <c r="AK22" s="262"/>
      <c r="AL22" s="261"/>
      <c r="AM22" s="262"/>
      <c r="AN22" s="267">
        <f>COUNTIF(AO11:AO17, "p")</f>
        <v>1</v>
      </c>
      <c r="AO22" s="268"/>
      <c r="AP22" s="261"/>
      <c r="AQ22" s="262"/>
      <c r="AR22" s="261"/>
      <c r="AS22" s="262"/>
      <c r="AT22" s="261"/>
      <c r="AU22" s="262"/>
      <c r="AV22" s="267">
        <f>COUNTIF(AV11:AV17, "p")</f>
        <v>1</v>
      </c>
      <c r="AW22" s="268"/>
      <c r="AX22" s="261"/>
      <c r="AY22" s="262"/>
      <c r="AZ22" s="267">
        <f>COUNTIF(AZ11:AZ17, "p")</f>
        <v>2</v>
      </c>
      <c r="BA22" s="268"/>
      <c r="BB22" s="261"/>
      <c r="BC22" s="262"/>
      <c r="BD22" s="267">
        <f>COUNTIF(BD11:BD17, "p")</f>
        <v>1</v>
      </c>
      <c r="BE22" s="268"/>
      <c r="BF22" s="261"/>
      <c r="BG22" s="262"/>
      <c r="BH22" s="261"/>
      <c r="BI22" s="262"/>
      <c r="BJ22" s="261"/>
      <c r="BK22" s="262"/>
      <c r="BL22" s="267">
        <f>COUNTIF(BL12:BL18, "p")</f>
        <v>1</v>
      </c>
      <c r="BM22" s="268"/>
      <c r="BN22" s="261"/>
      <c r="BO22" s="262"/>
      <c r="BP22" s="261"/>
      <c r="BQ22" s="262"/>
      <c r="BR22" s="267">
        <f>COUNTIF(BR11:BR17, "p")</f>
        <v>1</v>
      </c>
      <c r="BS22" s="268"/>
      <c r="BT22" s="267">
        <f>COUNTIF(BT11:BT17, "p")</f>
        <v>1</v>
      </c>
      <c r="BU22" s="268"/>
      <c r="BV22" s="261"/>
      <c r="BW22" s="262"/>
      <c r="BX22" s="261"/>
      <c r="BY22" s="262"/>
      <c r="BZ22" s="261"/>
      <c r="CA22" s="262"/>
      <c r="CB22" s="267">
        <f>COUNTIF(CB12:CB18, "p")</f>
        <v>1</v>
      </c>
      <c r="CC22" s="268"/>
      <c r="CD22" s="261"/>
      <c r="CE22" s="262"/>
      <c r="CF22" s="261"/>
      <c r="CG22" s="262"/>
      <c r="CH22" s="261"/>
      <c r="CI22" s="262"/>
      <c r="CJ22" s="267">
        <f>COUNTIF(CJ11:CJ17, "p")</f>
        <v>2</v>
      </c>
      <c r="CK22" s="268"/>
      <c r="CL22" s="261"/>
      <c r="CM22" s="262"/>
      <c r="CN22" s="261"/>
      <c r="CO22" s="262"/>
      <c r="CP22" s="267">
        <f>COUNTIF(CP12:CP18, "p")</f>
        <v>1</v>
      </c>
      <c r="CQ22" s="268"/>
      <c r="CR22" s="261"/>
      <c r="CS22" s="262"/>
      <c r="CT22" s="261"/>
      <c r="CU22" s="262"/>
      <c r="CV22" s="261"/>
      <c r="CW22" s="262"/>
      <c r="CX22" s="261"/>
      <c r="CY22" s="262"/>
      <c r="CZ22" s="267">
        <f>COUNTIF(CZ12:CZ18, "p")</f>
        <v>3</v>
      </c>
      <c r="DA22" s="268"/>
    </row>
    <row r="23" spans="2:108" x14ac:dyDescent="0.25">
      <c r="I23" s="39" t="s">
        <v>25</v>
      </c>
      <c r="J23" s="261"/>
      <c r="K23" s="262"/>
      <c r="L23" s="261"/>
      <c r="M23" s="262"/>
      <c r="N23" s="261"/>
      <c r="O23" s="262"/>
      <c r="P23" s="267">
        <f>COUNTIF(Q12:Q18, "e")</f>
        <v>0</v>
      </c>
      <c r="Q23" s="268"/>
      <c r="R23" s="261"/>
      <c r="S23" s="262"/>
      <c r="T23" s="261"/>
      <c r="U23" s="262"/>
      <c r="V23" s="261"/>
      <c r="W23" s="262"/>
      <c r="X23" s="267">
        <f>COUNTIF(Y12:Y18, "e")</f>
        <v>0</v>
      </c>
      <c r="Y23" s="268"/>
      <c r="Z23" s="267">
        <f>COUNTIF(AA12:AA18, "e")</f>
        <v>0</v>
      </c>
      <c r="AA23" s="268"/>
      <c r="AB23" s="261"/>
      <c r="AC23" s="262"/>
      <c r="AD23" s="261"/>
      <c r="AE23" s="262"/>
      <c r="AF23" s="267">
        <f>COUNTIF(AG12:AG18, "e")</f>
        <v>0</v>
      </c>
      <c r="AG23" s="268"/>
      <c r="AH23" s="261"/>
      <c r="AI23" s="262"/>
      <c r="AJ23" s="261"/>
      <c r="AK23" s="262"/>
      <c r="AL23" s="261"/>
      <c r="AM23" s="262"/>
      <c r="AN23" s="267">
        <f>COUNTIF(AO12:AO18, "e")</f>
        <v>0</v>
      </c>
      <c r="AO23" s="268"/>
      <c r="AP23" s="261"/>
      <c r="AQ23" s="262"/>
      <c r="AR23" s="261"/>
      <c r="AS23" s="262"/>
      <c r="AT23" s="261"/>
      <c r="AU23" s="262"/>
      <c r="AV23" s="267">
        <f>COUNTIF(AW12:AW18, "e")</f>
        <v>0</v>
      </c>
      <c r="AW23" s="268"/>
      <c r="AX23" s="261"/>
      <c r="AY23" s="262"/>
      <c r="AZ23" s="267">
        <f>COUNTIF(BA12:BA18, "e")</f>
        <v>0</v>
      </c>
      <c r="BA23" s="268"/>
      <c r="BB23" s="261"/>
      <c r="BC23" s="262"/>
      <c r="BD23" s="267">
        <f>COUNTIF(BE12:BE18, "e")</f>
        <v>0</v>
      </c>
      <c r="BE23" s="268"/>
      <c r="BF23" s="261"/>
      <c r="BG23" s="262"/>
      <c r="BH23" s="261"/>
      <c r="BI23" s="262"/>
      <c r="BJ23" s="261"/>
      <c r="BK23" s="262"/>
      <c r="BL23" s="267">
        <f>COUNTIF(BM12:BM18, "e")</f>
        <v>0</v>
      </c>
      <c r="BM23" s="268"/>
      <c r="BN23" s="261"/>
      <c r="BO23" s="262"/>
      <c r="BP23" s="261"/>
      <c r="BQ23" s="262"/>
      <c r="BR23" s="267">
        <f>COUNTIF(BS12:BS18, "e")</f>
        <v>0</v>
      </c>
      <c r="BS23" s="268"/>
      <c r="BT23" s="267">
        <f>COUNTIF(BU12:BU18, "e")</f>
        <v>0</v>
      </c>
      <c r="BU23" s="268"/>
      <c r="BV23" s="261"/>
      <c r="BW23" s="262"/>
      <c r="BX23" s="261"/>
      <c r="BY23" s="262"/>
      <c r="BZ23" s="261"/>
      <c r="CA23" s="262"/>
      <c r="CB23" s="267">
        <f>COUNTIF(CC12:CC18, "e")</f>
        <v>0</v>
      </c>
      <c r="CC23" s="268"/>
      <c r="CD23" s="261"/>
      <c r="CE23" s="262"/>
      <c r="CF23" s="261"/>
      <c r="CG23" s="262"/>
      <c r="CH23" s="261"/>
      <c r="CI23" s="262"/>
      <c r="CJ23" s="267">
        <f>COUNTIF(CK12:CK18, "e")</f>
        <v>0</v>
      </c>
      <c r="CK23" s="268"/>
      <c r="CL23" s="261"/>
      <c r="CM23" s="262"/>
      <c r="CN23" s="261"/>
      <c r="CO23" s="262"/>
      <c r="CP23" s="267">
        <f>COUNTIF(CQ12:CQ18, "e")</f>
        <v>0</v>
      </c>
      <c r="CQ23" s="268"/>
      <c r="CR23" s="261"/>
      <c r="CS23" s="262"/>
      <c r="CT23" s="261"/>
      <c r="CU23" s="262"/>
      <c r="CV23" s="261"/>
      <c r="CW23" s="262"/>
      <c r="CX23" s="261"/>
      <c r="CY23" s="262"/>
      <c r="CZ23" s="267">
        <f>COUNTIF(DA12:DA18, "e")</f>
        <v>0</v>
      </c>
      <c r="DA23" s="268"/>
    </row>
    <row r="24" spans="2:108" x14ac:dyDescent="0.25">
      <c r="I24" s="39" t="s">
        <v>26</v>
      </c>
      <c r="J24" s="263"/>
      <c r="K24" s="264"/>
      <c r="L24" s="263"/>
      <c r="M24" s="264"/>
      <c r="N24" s="263"/>
      <c r="O24" s="264"/>
      <c r="P24" s="265">
        <f>P23/P22</f>
        <v>0</v>
      </c>
      <c r="Q24" s="266"/>
      <c r="R24" s="261"/>
      <c r="S24" s="262"/>
      <c r="T24" s="261"/>
      <c r="U24" s="262"/>
      <c r="V24" s="261"/>
      <c r="W24" s="262"/>
      <c r="X24" s="265">
        <f>X23/X22</f>
        <v>0</v>
      </c>
      <c r="Y24" s="266"/>
      <c r="Z24" s="265">
        <f>Z23/Z22</f>
        <v>0</v>
      </c>
      <c r="AA24" s="266"/>
      <c r="AB24" s="261"/>
      <c r="AC24" s="262"/>
      <c r="AD24" s="261"/>
      <c r="AE24" s="262"/>
      <c r="AF24" s="265">
        <f>AF23/AF22</f>
        <v>0</v>
      </c>
      <c r="AG24" s="266"/>
      <c r="AH24" s="261"/>
      <c r="AI24" s="262"/>
      <c r="AJ24" s="261"/>
      <c r="AK24" s="262"/>
      <c r="AL24" s="261"/>
      <c r="AM24" s="262"/>
      <c r="AN24" s="265">
        <f>AN23/AN22</f>
        <v>0</v>
      </c>
      <c r="AO24" s="266"/>
      <c r="AP24" s="261"/>
      <c r="AQ24" s="262"/>
      <c r="AR24" s="261"/>
      <c r="AS24" s="262"/>
      <c r="AT24" s="261"/>
      <c r="AU24" s="262"/>
      <c r="AV24" s="265">
        <f>AV23/AV22</f>
        <v>0</v>
      </c>
      <c r="AW24" s="266"/>
      <c r="AX24" s="261"/>
      <c r="AY24" s="262"/>
      <c r="AZ24" s="265">
        <f>AZ23/AZ22</f>
        <v>0</v>
      </c>
      <c r="BA24" s="266"/>
      <c r="BB24" s="261"/>
      <c r="BC24" s="262"/>
      <c r="BD24" s="265">
        <f>BD23/BD22</f>
        <v>0</v>
      </c>
      <c r="BE24" s="266"/>
      <c r="BF24" s="261"/>
      <c r="BG24" s="262"/>
      <c r="BH24" s="261"/>
      <c r="BI24" s="262"/>
      <c r="BJ24" s="261"/>
      <c r="BK24" s="262"/>
      <c r="BL24" s="265">
        <f>BL23/BL22</f>
        <v>0</v>
      </c>
      <c r="BM24" s="266"/>
      <c r="BN24" s="263"/>
      <c r="BO24" s="264"/>
      <c r="BP24" s="263"/>
      <c r="BQ24" s="264"/>
      <c r="BR24" s="265">
        <f>BR23/BR22</f>
        <v>0</v>
      </c>
      <c r="BS24" s="266"/>
      <c r="BT24" s="265">
        <f>BT23/BT22</f>
        <v>0</v>
      </c>
      <c r="BU24" s="266"/>
      <c r="BV24" s="263"/>
      <c r="BW24" s="264"/>
      <c r="BX24" s="263"/>
      <c r="BY24" s="264"/>
      <c r="BZ24" s="263"/>
      <c r="CA24" s="264"/>
      <c r="CB24" s="265">
        <f>CB23/CB22</f>
        <v>0</v>
      </c>
      <c r="CC24" s="266"/>
      <c r="CD24" s="263"/>
      <c r="CE24" s="264"/>
      <c r="CF24" s="263"/>
      <c r="CG24" s="264"/>
      <c r="CH24" s="263"/>
      <c r="CI24" s="264"/>
      <c r="CJ24" s="265">
        <f>CJ23/CJ22</f>
        <v>0</v>
      </c>
      <c r="CK24" s="266"/>
      <c r="CL24" s="263"/>
      <c r="CM24" s="264"/>
      <c r="CN24" s="263"/>
      <c r="CO24" s="264"/>
      <c r="CP24" s="265">
        <f>CP23/CP22</f>
        <v>0</v>
      </c>
      <c r="CQ24" s="266"/>
      <c r="CR24" s="263"/>
      <c r="CS24" s="264"/>
      <c r="CT24" s="263"/>
      <c r="CU24" s="264"/>
      <c r="CV24" s="263"/>
      <c r="CW24" s="264"/>
      <c r="CX24" s="263"/>
      <c r="CY24" s="264"/>
      <c r="CZ24" s="265">
        <f>CZ23/CZ22</f>
        <v>0</v>
      </c>
      <c r="DA24" s="266"/>
    </row>
  </sheetData>
  <mergeCells count="196">
    <mergeCell ref="CT24:CU24"/>
    <mergeCell ref="CV24:CW24"/>
    <mergeCell ref="CT23:CU23"/>
    <mergeCell ref="CV23:CW23"/>
    <mergeCell ref="CX23:CY23"/>
    <mergeCell ref="J24:K24"/>
    <mergeCell ref="L24:M24"/>
    <mergeCell ref="N24:O24"/>
    <mergeCell ref="R24:S24"/>
    <mergeCell ref="T24:U24"/>
    <mergeCell ref="V24:W24"/>
    <mergeCell ref="Z24:AA24"/>
    <mergeCell ref="AB24:AC24"/>
    <mergeCell ref="AD24:AE24"/>
    <mergeCell ref="AH24:AI24"/>
    <mergeCell ref="AJ24:AK24"/>
    <mergeCell ref="AL24:AM24"/>
    <mergeCell ref="AP24:AQ24"/>
    <mergeCell ref="AR24:AS24"/>
    <mergeCell ref="AT24:AU24"/>
    <mergeCell ref="AX24:AY24"/>
    <mergeCell ref="AZ24:BA24"/>
    <mergeCell ref="BB24:BC24"/>
    <mergeCell ref="BF24:BG24"/>
    <mergeCell ref="CX24:CY24"/>
    <mergeCell ref="BZ24:CA24"/>
    <mergeCell ref="CL22:CM22"/>
    <mergeCell ref="CN22:CO22"/>
    <mergeCell ref="CP22:CQ22"/>
    <mergeCell ref="CT22:CU22"/>
    <mergeCell ref="CV22:CW22"/>
    <mergeCell ref="CX22:CY22"/>
    <mergeCell ref="J23:K23"/>
    <mergeCell ref="L23:M23"/>
    <mergeCell ref="N23:O23"/>
    <mergeCell ref="R23:S23"/>
    <mergeCell ref="T23:U23"/>
    <mergeCell ref="V23:W23"/>
    <mergeCell ref="Z23:AA23"/>
    <mergeCell ref="AB23:AC23"/>
    <mergeCell ref="AD23:AE23"/>
    <mergeCell ref="AH23:AI23"/>
    <mergeCell ref="AJ23:AK23"/>
    <mergeCell ref="AL23:AM23"/>
    <mergeCell ref="AP23:AQ23"/>
    <mergeCell ref="AR23:AS23"/>
    <mergeCell ref="AT23:AU23"/>
    <mergeCell ref="AX23:AY23"/>
    <mergeCell ref="AZ23:BA23"/>
    <mergeCell ref="BB23:BC23"/>
    <mergeCell ref="BN22:BO22"/>
    <mergeCell ref="BP22:BQ22"/>
    <mergeCell ref="BR22:BS22"/>
    <mergeCell ref="BV22:BW22"/>
    <mergeCell ref="BX22:BY22"/>
    <mergeCell ref="BZ22:CA22"/>
    <mergeCell ref="CD22:CE22"/>
    <mergeCell ref="BH22:BI22"/>
    <mergeCell ref="BJ22:BK22"/>
    <mergeCell ref="BN23:BO23"/>
    <mergeCell ref="BP23:BQ23"/>
    <mergeCell ref="BR23:BS23"/>
    <mergeCell ref="BV23:BW23"/>
    <mergeCell ref="BX23:BY23"/>
    <mergeCell ref="BZ23:CA23"/>
    <mergeCell ref="CD23:CE23"/>
    <mergeCell ref="CF22:CG22"/>
    <mergeCell ref="CH22:CI22"/>
    <mergeCell ref="CD21:CK21"/>
    <mergeCell ref="CL21:CS21"/>
    <mergeCell ref="CT21:DA21"/>
    <mergeCell ref="J22:K22"/>
    <mergeCell ref="L22:M22"/>
    <mergeCell ref="N22:O22"/>
    <mergeCell ref="R22:S22"/>
    <mergeCell ref="T22:U22"/>
    <mergeCell ref="V22:W22"/>
    <mergeCell ref="Z22:AA22"/>
    <mergeCell ref="AB22:AC22"/>
    <mergeCell ref="AD22:AE22"/>
    <mergeCell ref="AH22:AI22"/>
    <mergeCell ref="AJ22:AK22"/>
    <mergeCell ref="AL22:AM22"/>
    <mergeCell ref="AP22:AQ22"/>
    <mergeCell ref="AR22:AS22"/>
    <mergeCell ref="AT22:AU22"/>
    <mergeCell ref="AX22:AY22"/>
    <mergeCell ref="AZ22:BA22"/>
    <mergeCell ref="BB22:BC22"/>
    <mergeCell ref="BF22:BG22"/>
    <mergeCell ref="CF23:CG23"/>
    <mergeCell ref="CH23:CI23"/>
    <mergeCell ref="CL23:CM23"/>
    <mergeCell ref="AN23:AO23"/>
    <mergeCell ref="CJ24:CK24"/>
    <mergeCell ref="CR24:CS24"/>
    <mergeCell ref="AN24:AO24"/>
    <mergeCell ref="CB24:CC24"/>
    <mergeCell ref="X24:Y24"/>
    <mergeCell ref="X23:Y23"/>
    <mergeCell ref="AF23:AG23"/>
    <mergeCell ref="AF24:AG24"/>
    <mergeCell ref="AV23:AW23"/>
    <mergeCell ref="BD23:BE23"/>
    <mergeCell ref="CN23:CO23"/>
    <mergeCell ref="CP23:CQ23"/>
    <mergeCell ref="CD24:CE24"/>
    <mergeCell ref="CF24:CG24"/>
    <mergeCell ref="CH24:CI24"/>
    <mergeCell ref="CL24:CM24"/>
    <mergeCell ref="CN24:CO24"/>
    <mergeCell ref="CP24:CQ24"/>
    <mergeCell ref="BH23:BI23"/>
    <mergeCell ref="BJ23:BK23"/>
    <mergeCell ref="AV24:AW24"/>
    <mergeCell ref="BD24:BE24"/>
    <mergeCell ref="BL24:BM24"/>
    <mergeCell ref="BT24:BU24"/>
    <mergeCell ref="BD22:BE22"/>
    <mergeCell ref="AN22:AO22"/>
    <mergeCell ref="CZ22:DA22"/>
    <mergeCell ref="CJ22:CK22"/>
    <mergeCell ref="CR22:CS22"/>
    <mergeCell ref="BT22:BU22"/>
    <mergeCell ref="CB22:CC22"/>
    <mergeCell ref="BL22:BM22"/>
    <mergeCell ref="AV22:AW22"/>
    <mergeCell ref="BP24:BQ24"/>
    <mergeCell ref="BR24:BS24"/>
    <mergeCell ref="BV24:BW24"/>
    <mergeCell ref="BX24:BY24"/>
    <mergeCell ref="CZ23:DA23"/>
    <mergeCell ref="CJ23:CK23"/>
    <mergeCell ref="BT23:BU23"/>
    <mergeCell ref="CB23:CC23"/>
    <mergeCell ref="CR23:CS23"/>
    <mergeCell ref="BL23:BM23"/>
    <mergeCell ref="BF23:BG23"/>
    <mergeCell ref="BV8:CC8"/>
    <mergeCell ref="CD8:CK8"/>
    <mergeCell ref="I8:I9"/>
    <mergeCell ref="J8:Q8"/>
    <mergeCell ref="R8:Y8"/>
    <mergeCell ref="Z8:AG8"/>
    <mergeCell ref="AH8:AO8"/>
    <mergeCell ref="H8:H9"/>
    <mergeCell ref="CT8:DA8"/>
    <mergeCell ref="CL8:CS8"/>
    <mergeCell ref="BV21:CC21"/>
    <mergeCell ref="B1:DC1"/>
    <mergeCell ref="H3:I3"/>
    <mergeCell ref="J3:P3"/>
    <mergeCell ref="Q3:X3"/>
    <mergeCell ref="J4:P4"/>
    <mergeCell ref="Q4:X4"/>
    <mergeCell ref="H4:I4"/>
    <mergeCell ref="B6:DD6"/>
    <mergeCell ref="R7:Y7"/>
    <mergeCell ref="Z7:CS7"/>
    <mergeCell ref="B5:G5"/>
    <mergeCell ref="H5:I5"/>
    <mergeCell ref="C19:G19"/>
    <mergeCell ref="C20:G20"/>
    <mergeCell ref="C18:G18"/>
    <mergeCell ref="C17:G17"/>
    <mergeCell ref="B3:G3"/>
    <mergeCell ref="R21:Y21"/>
    <mergeCell ref="Z21:AG21"/>
    <mergeCell ref="DB8:DD8"/>
    <mergeCell ref="C11:G11"/>
    <mergeCell ref="C13:G13"/>
    <mergeCell ref="AP8:AW8"/>
    <mergeCell ref="B4:G4"/>
    <mergeCell ref="B8:G9"/>
    <mergeCell ref="B15:B17"/>
    <mergeCell ref="C15:G15"/>
    <mergeCell ref="C16:G16"/>
    <mergeCell ref="P24:Q24"/>
    <mergeCell ref="BH24:BI24"/>
    <mergeCell ref="BJ24:BK24"/>
    <mergeCell ref="BN24:BO24"/>
    <mergeCell ref="J21:Q21"/>
    <mergeCell ref="AH21:AO21"/>
    <mergeCell ref="AP21:AW21"/>
    <mergeCell ref="AX21:BE21"/>
    <mergeCell ref="BF21:BM21"/>
    <mergeCell ref="BN21:BU21"/>
    <mergeCell ref="P22:Q22"/>
    <mergeCell ref="P23:Q23"/>
    <mergeCell ref="X22:Y22"/>
    <mergeCell ref="AF22:AG22"/>
    <mergeCell ref="AX8:BE8"/>
    <mergeCell ref="BF8:BM8"/>
    <mergeCell ref="BN8:BU8"/>
    <mergeCell ref="B14:DD14"/>
    <mergeCell ref="CZ24:DA24"/>
  </mergeCells>
  <conditionalFormatting sqref="J9:J10 N9:N10 P9:P10 R9:R10 V9:V10 X9:X10 Z9:Z10 AD9:AD10 AF9:AF10 AH9:AH10 AL9:AL10 AN9:AN10 AP9:AP10 AT9:AT10 AV9:AV10 AX9:AX10 BB9:BB10 BD9:BD10 BF9:BF10 BJ9:BJ10 BL9:BL10 BN9:BN10 BR9:BR10 BT9:BT10 BV9:BV10 BZ9:BZ10 CB9:CB10 CD9:CD10 CH9:CH10 CJ9:CJ10 CL9:CL10 CP9:CP10 CR9:CR10 CT9:CT10 CX9:CX10 CZ9:CZ10 DB9:DB10 DC10">
    <cfRule type="cellIs" dxfId="57" priority="152" stopIfTrue="1" operator="equal">
      <formula>"""P"""</formula>
    </cfRule>
  </conditionalFormatting>
  <conditionalFormatting sqref="J11:DA11">
    <cfRule type="cellIs" dxfId="56" priority="41" stopIfTrue="1" operator="equal">
      <formula>"P"</formula>
    </cfRule>
    <cfRule type="cellIs" dxfId="55" priority="42" stopIfTrue="1" operator="equal">
      <formula>"E"</formula>
    </cfRule>
  </conditionalFormatting>
  <conditionalFormatting sqref="J13:DA13">
    <cfRule type="cellIs" dxfId="54" priority="31" stopIfTrue="1" operator="equal">
      <formula>"P"</formula>
    </cfRule>
    <cfRule type="cellIs" dxfId="53" priority="32" stopIfTrue="1" operator="equal">
      <formula>"E"</formula>
    </cfRule>
  </conditionalFormatting>
  <conditionalFormatting sqref="J15:DA18">
    <cfRule type="cellIs" dxfId="52" priority="11" stopIfTrue="1" operator="equal">
      <formula>"P"</formula>
    </cfRule>
    <cfRule type="cellIs" dxfId="51" priority="12" stopIfTrue="1" operator="equal">
      <formula>"E"</formula>
    </cfRule>
  </conditionalFormatting>
  <conditionalFormatting sqref="AX11">
    <cfRule type="cellIs" dxfId="50" priority="39" stopIfTrue="1" operator="equal">
      <formula>"P"</formula>
    </cfRule>
    <cfRule type="cellIs" dxfId="49" priority="40" stopIfTrue="1" operator="equal">
      <formula>"E"</formula>
    </cfRule>
  </conditionalFormatting>
  <conditionalFormatting sqref="BA11">
    <cfRule type="cellIs" dxfId="48" priority="37" stopIfTrue="1" operator="equal">
      <formula>"P"</formula>
    </cfRule>
    <cfRule type="cellIs" dxfId="47" priority="38" stopIfTrue="1" operator="equal">
      <formula>"E"</formula>
    </cfRule>
  </conditionalFormatting>
  <conditionalFormatting sqref="BC12:BM12">
    <cfRule type="cellIs" dxfId="46" priority="150" stopIfTrue="1" operator="equal">
      <formula>"P"</formula>
    </cfRule>
    <cfRule type="cellIs" dxfId="45" priority="151" stopIfTrue="1" operator="equal">
      <formula>"E"</formula>
    </cfRule>
  </conditionalFormatting>
  <dataValidations disablePrompts="1" count="1">
    <dataValidation allowBlank="1" showInputMessage="1" showErrorMessage="1" prompt="Ingresar el Nombre de la categoría de las actividades" sqref="C15:E15 D17:E17 C17:C18" xr:uid="{00000000-0002-0000-0100-000000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B1:DE25"/>
  <sheetViews>
    <sheetView topLeftCell="A11" zoomScale="50" zoomScaleNormal="50" workbookViewId="0">
      <selection activeCell="Z16" sqref="Z16"/>
    </sheetView>
  </sheetViews>
  <sheetFormatPr baseColWidth="10" defaultColWidth="11.42578125" defaultRowHeight="12.75" x14ac:dyDescent="0.25"/>
  <cols>
    <col min="1" max="1" width="2.28515625" style="2" customWidth="1"/>
    <col min="2" max="2" width="40" style="2" customWidth="1"/>
    <col min="3" max="7" width="10.7109375" style="2" customWidth="1"/>
    <col min="8" max="8" width="16.85546875" style="2" customWidth="1"/>
    <col min="9" max="9" width="34" style="2" customWidth="1"/>
    <col min="10" max="10" width="36.7109375" style="2" customWidth="1"/>
    <col min="11" max="45" width="4.7109375" style="2" customWidth="1"/>
    <col min="46" max="46" width="4.28515625" style="2" customWidth="1"/>
    <col min="47" max="65" width="4.7109375" style="2" customWidth="1"/>
    <col min="66" max="66" width="5.7109375" style="2" customWidth="1"/>
    <col min="67" max="106" width="4.7109375" style="2" customWidth="1"/>
    <col min="107" max="107" width="6.28515625" style="2" customWidth="1"/>
    <col min="108" max="108" width="7.5703125" style="2" customWidth="1"/>
    <col min="109" max="109" width="18.7109375" style="38" customWidth="1"/>
    <col min="110" max="112" width="2.7109375" style="2" customWidth="1"/>
    <col min="113" max="16384" width="11.42578125" style="2"/>
  </cols>
  <sheetData>
    <row r="1" spans="2:109" ht="117.75" customHeight="1" x14ac:dyDescent="0.25">
      <c r="B1" s="360" t="s">
        <v>90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8"/>
      <c r="DE1" s="1" t="s">
        <v>0</v>
      </c>
    </row>
    <row r="2" spans="2:109" ht="5.0999999999999996" customHeight="1" x14ac:dyDescent="0.25"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33"/>
      <c r="AA2" s="133"/>
      <c r="AB2" s="133"/>
      <c r="AC2" s="133"/>
      <c r="AD2" s="133"/>
      <c r="AE2" s="133"/>
      <c r="AF2" s="133"/>
      <c r="AG2" s="129"/>
      <c r="AH2" s="129"/>
      <c r="AI2" s="129"/>
      <c r="AJ2" s="129"/>
      <c r="AK2" s="129"/>
      <c r="AL2" s="129"/>
      <c r="AM2" s="129"/>
      <c r="AN2" s="129"/>
      <c r="AO2" s="129"/>
      <c r="AP2" s="134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</row>
    <row r="3" spans="2:109" ht="42.75" customHeight="1" x14ac:dyDescent="0.25">
      <c r="B3" s="366" t="s">
        <v>1</v>
      </c>
      <c r="C3" s="367"/>
      <c r="D3" s="367"/>
      <c r="E3" s="367"/>
      <c r="F3" s="367"/>
      <c r="G3" s="367"/>
      <c r="H3" s="368"/>
      <c r="I3" s="366" t="s">
        <v>58</v>
      </c>
      <c r="J3" s="368"/>
      <c r="K3" s="369" t="s">
        <v>59</v>
      </c>
      <c r="L3" s="369"/>
      <c r="M3" s="369"/>
      <c r="N3" s="369"/>
      <c r="O3" s="369"/>
      <c r="P3" s="369"/>
      <c r="Q3" s="369"/>
      <c r="R3" s="369" t="s">
        <v>60</v>
      </c>
      <c r="S3" s="369"/>
      <c r="T3" s="369"/>
      <c r="U3" s="369"/>
      <c r="V3" s="369"/>
      <c r="W3" s="369"/>
      <c r="X3" s="369"/>
      <c r="Y3" s="369"/>
      <c r="Z3" s="158"/>
      <c r="AA3" s="158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361"/>
      <c r="CT3" s="361"/>
      <c r="CU3" s="361"/>
      <c r="CV3" s="361"/>
      <c r="CW3" s="361"/>
      <c r="CX3" s="361"/>
      <c r="CY3" s="361"/>
      <c r="CZ3" s="361"/>
      <c r="DA3" s="361"/>
      <c r="DB3" s="361"/>
      <c r="DC3" s="361"/>
      <c r="DD3" s="361"/>
      <c r="DE3" s="361"/>
    </row>
    <row r="4" spans="2:109" s="7" customFormat="1" ht="113.25" customHeight="1" x14ac:dyDescent="0.25">
      <c r="B4" s="340" t="s">
        <v>54</v>
      </c>
      <c r="C4" s="340"/>
      <c r="D4" s="340"/>
      <c r="E4" s="340"/>
      <c r="F4" s="340"/>
      <c r="G4" s="340"/>
      <c r="H4" s="340"/>
      <c r="I4" s="370" t="s">
        <v>76</v>
      </c>
      <c r="J4" s="371"/>
      <c r="K4" s="340" t="s">
        <v>106</v>
      </c>
      <c r="L4" s="340"/>
      <c r="M4" s="340"/>
      <c r="N4" s="340"/>
      <c r="O4" s="340"/>
      <c r="P4" s="340"/>
      <c r="Q4" s="340"/>
      <c r="R4" s="355" t="s">
        <v>120</v>
      </c>
      <c r="S4" s="355"/>
      <c r="T4" s="355"/>
      <c r="U4" s="355"/>
      <c r="V4" s="355"/>
      <c r="W4" s="355"/>
      <c r="X4" s="355"/>
      <c r="Y4" s="3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</row>
    <row r="5" spans="2:109" s="7" customFormat="1" ht="18" x14ac:dyDescent="0.25">
      <c r="B5" s="340"/>
      <c r="C5" s="340"/>
      <c r="D5" s="340"/>
      <c r="E5" s="340"/>
      <c r="F5" s="340"/>
      <c r="G5" s="340"/>
      <c r="H5" s="340"/>
      <c r="I5" s="356" t="s">
        <v>77</v>
      </c>
      <c r="J5" s="357"/>
      <c r="K5" s="338" t="s">
        <v>107</v>
      </c>
      <c r="L5" s="339"/>
      <c r="M5" s="339"/>
      <c r="N5" s="339"/>
      <c r="O5" s="339"/>
      <c r="P5" s="339"/>
      <c r="Q5" s="339"/>
      <c r="R5" s="358" t="s">
        <v>121</v>
      </c>
      <c r="S5" s="358"/>
      <c r="T5" s="358"/>
      <c r="U5" s="358"/>
      <c r="V5" s="358"/>
      <c r="W5" s="358"/>
      <c r="X5" s="358"/>
      <c r="Y5" s="358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E5" s="74"/>
    </row>
    <row r="6" spans="2:109" s="7" customFormat="1" ht="18" x14ac:dyDescent="0.25">
      <c r="B6" s="254"/>
      <c r="C6" s="255"/>
      <c r="D6" s="255"/>
      <c r="E6" s="255"/>
      <c r="F6" s="255"/>
      <c r="G6" s="255"/>
      <c r="H6" s="255"/>
      <c r="I6" s="256"/>
      <c r="J6" s="256"/>
      <c r="K6" s="255"/>
      <c r="L6" s="255"/>
      <c r="M6" s="255"/>
      <c r="N6" s="255"/>
      <c r="O6" s="255"/>
      <c r="P6" s="255"/>
      <c r="Q6" s="255"/>
      <c r="R6" s="257"/>
      <c r="S6" s="257"/>
      <c r="T6" s="257"/>
      <c r="U6" s="257"/>
      <c r="V6" s="257"/>
      <c r="W6" s="257"/>
      <c r="X6" s="257"/>
      <c r="Y6" s="257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E6" s="74"/>
    </row>
    <row r="7" spans="2:109" s="7" customFormat="1" ht="18.75" customHeight="1" x14ac:dyDescent="0.25">
      <c r="B7" s="177"/>
      <c r="C7" s="178"/>
      <c r="D7" s="178"/>
      <c r="E7" s="178"/>
      <c r="F7" s="178"/>
      <c r="G7" s="178"/>
      <c r="H7" s="178"/>
      <c r="I7" s="359">
        <v>2024</v>
      </c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59"/>
      <c r="AL7" s="359"/>
      <c r="AM7" s="359"/>
      <c r="AN7" s="359"/>
      <c r="AO7" s="359"/>
      <c r="AP7" s="359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59"/>
      <c r="BC7" s="359"/>
      <c r="BD7" s="359"/>
      <c r="BE7" s="359"/>
      <c r="BF7" s="359"/>
      <c r="BG7" s="359"/>
      <c r="BH7" s="359"/>
      <c r="BI7" s="359"/>
      <c r="BJ7" s="359"/>
      <c r="BK7" s="359"/>
      <c r="BL7" s="359"/>
      <c r="BM7" s="359"/>
      <c r="BN7" s="359"/>
      <c r="BO7" s="359"/>
      <c r="BP7" s="359"/>
      <c r="BQ7" s="359"/>
      <c r="BR7" s="359"/>
      <c r="BS7" s="359"/>
      <c r="BT7" s="359"/>
      <c r="BU7" s="359"/>
      <c r="BV7" s="359"/>
      <c r="BW7" s="359"/>
      <c r="BX7" s="359"/>
      <c r="BY7" s="359"/>
      <c r="BZ7" s="359"/>
      <c r="CA7" s="359"/>
      <c r="CB7" s="359"/>
      <c r="CC7" s="359"/>
      <c r="CD7" s="359"/>
      <c r="CE7" s="359"/>
      <c r="CF7" s="359"/>
      <c r="CG7" s="359"/>
      <c r="CH7" s="359"/>
      <c r="CI7" s="359"/>
      <c r="CJ7" s="359"/>
      <c r="CK7" s="359"/>
      <c r="CL7" s="359"/>
      <c r="CM7" s="359"/>
      <c r="CN7" s="359"/>
      <c r="CO7" s="359"/>
      <c r="CP7" s="359"/>
      <c r="CQ7" s="359"/>
      <c r="CR7" s="359"/>
      <c r="CS7" s="359"/>
      <c r="CT7" s="359"/>
      <c r="CU7" s="359"/>
      <c r="CV7" s="359"/>
      <c r="CW7" s="359"/>
      <c r="CX7" s="359"/>
      <c r="CY7" s="359"/>
      <c r="CZ7" s="359"/>
      <c r="DA7" s="359"/>
      <c r="DB7" s="359"/>
      <c r="DC7" s="359"/>
      <c r="DD7" s="359"/>
      <c r="DE7" s="359"/>
    </row>
    <row r="8" spans="2:109" s="104" customFormat="1" ht="18" x14ac:dyDescent="0.25">
      <c r="B8" s="291" t="s">
        <v>28</v>
      </c>
      <c r="C8" s="292"/>
      <c r="D8" s="292"/>
      <c r="E8" s="292"/>
      <c r="F8" s="292"/>
      <c r="G8" s="292"/>
      <c r="H8" s="299"/>
      <c r="I8" s="364" t="s">
        <v>65</v>
      </c>
      <c r="J8" s="364" t="s">
        <v>4</v>
      </c>
      <c r="K8" s="350" t="s">
        <v>5</v>
      </c>
      <c r="L8" s="328"/>
      <c r="M8" s="328"/>
      <c r="N8" s="328"/>
      <c r="O8" s="328"/>
      <c r="P8" s="328"/>
      <c r="Q8" s="328"/>
      <c r="R8" s="351"/>
      <c r="S8" s="350" t="s">
        <v>6</v>
      </c>
      <c r="T8" s="328"/>
      <c r="U8" s="328"/>
      <c r="V8" s="328"/>
      <c r="W8" s="328"/>
      <c r="X8" s="328"/>
      <c r="Y8" s="328"/>
      <c r="Z8" s="351"/>
      <c r="AA8" s="350" t="s">
        <v>7</v>
      </c>
      <c r="AB8" s="328"/>
      <c r="AC8" s="328"/>
      <c r="AD8" s="328"/>
      <c r="AE8" s="328"/>
      <c r="AF8" s="328"/>
      <c r="AG8" s="328"/>
      <c r="AH8" s="351"/>
      <c r="AI8" s="350" t="s">
        <v>8</v>
      </c>
      <c r="AJ8" s="328"/>
      <c r="AK8" s="328"/>
      <c r="AL8" s="328"/>
      <c r="AM8" s="328"/>
      <c r="AN8" s="328"/>
      <c r="AO8" s="328"/>
      <c r="AP8" s="351"/>
      <c r="AQ8" s="350" t="s">
        <v>9</v>
      </c>
      <c r="AR8" s="328"/>
      <c r="AS8" s="328"/>
      <c r="AT8" s="328"/>
      <c r="AU8" s="328"/>
      <c r="AV8" s="328"/>
      <c r="AW8" s="328"/>
      <c r="AX8" s="351"/>
      <c r="AY8" s="350" t="s">
        <v>10</v>
      </c>
      <c r="AZ8" s="328"/>
      <c r="BA8" s="328"/>
      <c r="BB8" s="328"/>
      <c r="BC8" s="328"/>
      <c r="BD8" s="328"/>
      <c r="BE8" s="328"/>
      <c r="BF8" s="351"/>
      <c r="BG8" s="350" t="s">
        <v>11</v>
      </c>
      <c r="BH8" s="328"/>
      <c r="BI8" s="328"/>
      <c r="BJ8" s="328"/>
      <c r="BK8" s="328"/>
      <c r="BL8" s="328"/>
      <c r="BM8" s="328"/>
      <c r="BN8" s="351"/>
      <c r="BO8" s="350" t="s">
        <v>12</v>
      </c>
      <c r="BP8" s="328"/>
      <c r="BQ8" s="328"/>
      <c r="BR8" s="328"/>
      <c r="BS8" s="328"/>
      <c r="BT8" s="328"/>
      <c r="BU8" s="328"/>
      <c r="BV8" s="351"/>
      <c r="BW8" s="350" t="s">
        <v>13</v>
      </c>
      <c r="BX8" s="328"/>
      <c r="BY8" s="328"/>
      <c r="BZ8" s="328"/>
      <c r="CA8" s="328"/>
      <c r="CB8" s="328"/>
      <c r="CC8" s="328"/>
      <c r="CD8" s="351"/>
      <c r="CE8" s="350" t="s">
        <v>14</v>
      </c>
      <c r="CF8" s="328"/>
      <c r="CG8" s="328"/>
      <c r="CH8" s="328"/>
      <c r="CI8" s="328"/>
      <c r="CJ8" s="328"/>
      <c r="CK8" s="328"/>
      <c r="CL8" s="351"/>
      <c r="CM8" s="350" t="s">
        <v>15</v>
      </c>
      <c r="CN8" s="328"/>
      <c r="CO8" s="328"/>
      <c r="CP8" s="328"/>
      <c r="CQ8" s="328"/>
      <c r="CR8" s="328"/>
      <c r="CS8" s="328"/>
      <c r="CT8" s="351"/>
      <c r="CU8" s="350" t="s">
        <v>16</v>
      </c>
      <c r="CV8" s="328"/>
      <c r="CW8" s="328"/>
      <c r="CX8" s="328"/>
      <c r="CY8" s="328"/>
      <c r="CZ8" s="328"/>
      <c r="DA8" s="328"/>
      <c r="DB8" s="351"/>
      <c r="DC8" s="352" t="s">
        <v>17</v>
      </c>
      <c r="DD8" s="352"/>
      <c r="DE8" s="352"/>
    </row>
    <row r="9" spans="2:109" s="104" customFormat="1" ht="18" x14ac:dyDescent="0.25">
      <c r="B9" s="293"/>
      <c r="C9" s="294"/>
      <c r="D9" s="294"/>
      <c r="E9" s="294"/>
      <c r="F9" s="294"/>
      <c r="G9" s="294"/>
      <c r="H9" s="300"/>
      <c r="I9" s="365"/>
      <c r="J9" s="365"/>
      <c r="K9" s="105" t="s">
        <v>18</v>
      </c>
      <c r="L9" s="51" t="s">
        <v>19</v>
      </c>
      <c r="M9" s="51" t="s">
        <v>18</v>
      </c>
      <c r="N9" s="51" t="s">
        <v>19</v>
      </c>
      <c r="O9" s="51" t="s">
        <v>18</v>
      </c>
      <c r="P9" s="51" t="s">
        <v>19</v>
      </c>
      <c r="Q9" s="51" t="s">
        <v>18</v>
      </c>
      <c r="R9" s="52" t="s">
        <v>19</v>
      </c>
      <c r="S9" s="105" t="s">
        <v>18</v>
      </c>
      <c r="T9" s="51" t="s">
        <v>19</v>
      </c>
      <c r="U9" s="51" t="s">
        <v>18</v>
      </c>
      <c r="V9" s="51" t="s">
        <v>19</v>
      </c>
      <c r="W9" s="51" t="s">
        <v>18</v>
      </c>
      <c r="X9" s="51" t="s">
        <v>19</v>
      </c>
      <c r="Y9" s="51" t="s">
        <v>18</v>
      </c>
      <c r="Z9" s="52" t="s">
        <v>19</v>
      </c>
      <c r="AA9" s="105" t="s">
        <v>18</v>
      </c>
      <c r="AB9" s="51" t="s">
        <v>19</v>
      </c>
      <c r="AC9" s="51" t="s">
        <v>18</v>
      </c>
      <c r="AD9" s="51" t="s">
        <v>19</v>
      </c>
      <c r="AE9" s="51" t="s">
        <v>18</v>
      </c>
      <c r="AF9" s="51" t="s">
        <v>19</v>
      </c>
      <c r="AG9" s="51" t="s">
        <v>18</v>
      </c>
      <c r="AH9" s="52" t="s">
        <v>19</v>
      </c>
      <c r="AI9" s="105" t="s">
        <v>18</v>
      </c>
      <c r="AJ9" s="51" t="s">
        <v>19</v>
      </c>
      <c r="AK9" s="51" t="s">
        <v>18</v>
      </c>
      <c r="AL9" s="51" t="s">
        <v>19</v>
      </c>
      <c r="AM9" s="51" t="s">
        <v>18</v>
      </c>
      <c r="AN9" s="51" t="s">
        <v>19</v>
      </c>
      <c r="AO9" s="51" t="s">
        <v>18</v>
      </c>
      <c r="AP9" s="52" t="s">
        <v>19</v>
      </c>
      <c r="AQ9" s="105" t="s">
        <v>18</v>
      </c>
      <c r="AR9" s="51" t="s">
        <v>19</v>
      </c>
      <c r="AS9" s="51" t="s">
        <v>18</v>
      </c>
      <c r="AT9" s="51" t="s">
        <v>19</v>
      </c>
      <c r="AU9" s="51" t="s">
        <v>18</v>
      </c>
      <c r="AV9" s="51" t="s">
        <v>19</v>
      </c>
      <c r="AW9" s="51" t="s">
        <v>18</v>
      </c>
      <c r="AX9" s="52" t="s">
        <v>19</v>
      </c>
      <c r="AY9" s="105" t="s">
        <v>18</v>
      </c>
      <c r="AZ9" s="51" t="s">
        <v>19</v>
      </c>
      <c r="BA9" s="51" t="s">
        <v>18</v>
      </c>
      <c r="BB9" s="51" t="s">
        <v>19</v>
      </c>
      <c r="BC9" s="51" t="s">
        <v>18</v>
      </c>
      <c r="BD9" s="51" t="s">
        <v>19</v>
      </c>
      <c r="BE9" s="51" t="s">
        <v>18</v>
      </c>
      <c r="BF9" s="52" t="s">
        <v>19</v>
      </c>
      <c r="BG9" s="51" t="s">
        <v>18</v>
      </c>
      <c r="BH9" s="51" t="s">
        <v>19</v>
      </c>
      <c r="BI9" s="51" t="s">
        <v>18</v>
      </c>
      <c r="BJ9" s="52" t="s">
        <v>19</v>
      </c>
      <c r="BK9" s="51" t="s">
        <v>18</v>
      </c>
      <c r="BL9" s="51" t="s">
        <v>19</v>
      </c>
      <c r="BM9" s="51" t="s">
        <v>18</v>
      </c>
      <c r="BN9" s="52" t="s">
        <v>19</v>
      </c>
      <c r="BO9" s="51" t="s">
        <v>18</v>
      </c>
      <c r="BP9" s="51" t="s">
        <v>19</v>
      </c>
      <c r="BQ9" s="51" t="s">
        <v>18</v>
      </c>
      <c r="BR9" s="52" t="s">
        <v>19</v>
      </c>
      <c r="BS9" s="51" t="s">
        <v>18</v>
      </c>
      <c r="BT9" s="51" t="s">
        <v>19</v>
      </c>
      <c r="BU9" s="51" t="s">
        <v>18</v>
      </c>
      <c r="BV9" s="52" t="s">
        <v>19</v>
      </c>
      <c r="BW9" s="105" t="s">
        <v>29</v>
      </c>
      <c r="BX9" s="51" t="s">
        <v>19</v>
      </c>
      <c r="BY9" s="105" t="s">
        <v>29</v>
      </c>
      <c r="BZ9" s="51" t="s">
        <v>19</v>
      </c>
      <c r="CA9" s="105" t="s">
        <v>29</v>
      </c>
      <c r="CB9" s="51" t="s">
        <v>19</v>
      </c>
      <c r="CC9" s="105" t="s">
        <v>29</v>
      </c>
      <c r="CD9" s="51" t="s">
        <v>19</v>
      </c>
      <c r="CE9" s="105" t="s">
        <v>29</v>
      </c>
      <c r="CF9" s="51" t="s">
        <v>19</v>
      </c>
      <c r="CG9" s="105" t="s">
        <v>29</v>
      </c>
      <c r="CH9" s="51" t="s">
        <v>19</v>
      </c>
      <c r="CI9" s="105" t="s">
        <v>29</v>
      </c>
      <c r="CJ9" s="51" t="s">
        <v>19</v>
      </c>
      <c r="CK9" s="105" t="s">
        <v>29</v>
      </c>
      <c r="CL9" s="51" t="s">
        <v>19</v>
      </c>
      <c r="CM9" s="105" t="s">
        <v>18</v>
      </c>
      <c r="CN9" s="51" t="s">
        <v>19</v>
      </c>
      <c r="CO9" s="51" t="s">
        <v>18</v>
      </c>
      <c r="CP9" s="51" t="s">
        <v>19</v>
      </c>
      <c r="CQ9" s="51" t="s">
        <v>18</v>
      </c>
      <c r="CR9" s="51" t="s">
        <v>19</v>
      </c>
      <c r="CS9" s="51" t="s">
        <v>18</v>
      </c>
      <c r="CT9" s="52" t="s">
        <v>19</v>
      </c>
      <c r="CU9" s="105" t="s">
        <v>18</v>
      </c>
      <c r="CV9" s="51" t="s">
        <v>19</v>
      </c>
      <c r="CW9" s="51" t="s">
        <v>18</v>
      </c>
      <c r="CX9" s="51" t="s">
        <v>19</v>
      </c>
      <c r="CY9" s="51" t="s">
        <v>18</v>
      </c>
      <c r="CZ9" s="51" t="s">
        <v>19</v>
      </c>
      <c r="DA9" s="51" t="s">
        <v>18</v>
      </c>
      <c r="DB9" s="52" t="s">
        <v>19</v>
      </c>
      <c r="DC9" s="50" t="s">
        <v>18</v>
      </c>
      <c r="DD9" s="51" t="s">
        <v>19</v>
      </c>
      <c r="DE9" s="52" t="s">
        <v>20</v>
      </c>
    </row>
    <row r="10" spans="2:109" ht="27.75" customHeight="1" x14ac:dyDescent="0.25">
      <c r="B10" s="59"/>
      <c r="C10" s="60"/>
      <c r="D10" s="60"/>
      <c r="E10" s="60"/>
      <c r="F10" s="60"/>
      <c r="G10" s="60"/>
      <c r="H10" s="60"/>
      <c r="I10" s="60"/>
      <c r="J10" s="60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1"/>
      <c r="DD10" s="61"/>
      <c r="DE10" s="61"/>
    </row>
    <row r="11" spans="2:109" ht="129.75" customHeight="1" x14ac:dyDescent="0.25">
      <c r="B11" s="341" t="s">
        <v>48</v>
      </c>
      <c r="C11" s="353" t="s">
        <v>135</v>
      </c>
      <c r="D11" s="353"/>
      <c r="E11" s="353"/>
      <c r="F11" s="353"/>
      <c r="G11" s="353"/>
      <c r="H11" s="353"/>
      <c r="I11" s="252" t="s">
        <v>119</v>
      </c>
      <c r="J11" s="166" t="s">
        <v>21</v>
      </c>
      <c r="K11" s="167"/>
      <c r="L11" s="168"/>
      <c r="M11" s="168"/>
      <c r="N11" s="168"/>
      <c r="O11" s="168"/>
      <c r="P11" s="168"/>
      <c r="Q11" s="168"/>
      <c r="R11" s="168"/>
      <c r="S11" s="167"/>
      <c r="T11" s="168"/>
      <c r="U11" s="168"/>
      <c r="V11" s="168"/>
      <c r="W11" s="168" t="s">
        <v>18</v>
      </c>
      <c r="X11" s="168"/>
      <c r="Y11" s="168"/>
      <c r="Z11" s="168"/>
      <c r="AA11" s="167"/>
      <c r="AB11" s="168"/>
      <c r="AC11" s="168"/>
      <c r="AD11" s="168"/>
      <c r="AE11" s="168"/>
      <c r="AF11" s="168"/>
      <c r="AG11" s="168"/>
      <c r="AH11" s="169"/>
      <c r="AI11" s="170"/>
      <c r="AJ11" s="168"/>
      <c r="AK11" s="168"/>
      <c r="AL11" s="168"/>
      <c r="AM11" s="168"/>
      <c r="AN11" s="168"/>
      <c r="AO11" s="168"/>
      <c r="AP11" s="169"/>
      <c r="AQ11" s="170"/>
      <c r="AR11" s="168"/>
      <c r="AS11" s="168"/>
      <c r="AT11" s="168"/>
      <c r="AU11" s="168"/>
      <c r="AV11" s="168"/>
      <c r="AW11" s="168" t="s">
        <v>18</v>
      </c>
      <c r="AX11" s="169"/>
      <c r="AY11" s="170"/>
      <c r="AZ11" s="168"/>
      <c r="BA11" s="168"/>
      <c r="BB11" s="168"/>
      <c r="BC11" s="168"/>
      <c r="BD11" s="168"/>
      <c r="BE11" s="168"/>
      <c r="BF11" s="169"/>
      <c r="BG11" s="170"/>
      <c r="BH11" s="168"/>
      <c r="BI11" s="168"/>
      <c r="BJ11" s="168"/>
      <c r="BK11" s="168"/>
      <c r="BL11" s="168"/>
      <c r="BM11" s="168"/>
      <c r="BN11" s="169"/>
      <c r="BO11" s="170"/>
      <c r="BP11" s="168"/>
      <c r="BQ11" s="168"/>
      <c r="BR11" s="168"/>
      <c r="BS11" s="168"/>
      <c r="BT11" s="168"/>
      <c r="BU11" s="168"/>
      <c r="BV11" s="169"/>
      <c r="BW11" s="170"/>
      <c r="BX11" s="168"/>
      <c r="BY11" s="168"/>
      <c r="BZ11" s="168"/>
      <c r="CA11" s="168"/>
      <c r="CB11" s="168"/>
      <c r="CC11" s="168"/>
      <c r="CD11" s="169"/>
      <c r="CE11" s="170"/>
      <c r="CF11" s="168"/>
      <c r="CG11" s="168" t="s">
        <v>18</v>
      </c>
      <c r="CH11" s="168"/>
      <c r="CI11" s="168"/>
      <c r="CJ11" s="168"/>
      <c r="CK11" s="168"/>
      <c r="CL11" s="169"/>
      <c r="CM11" s="170"/>
      <c r="CN11" s="168"/>
      <c r="CO11" s="168"/>
      <c r="CP11" s="168"/>
      <c r="CQ11" s="168"/>
      <c r="CR11" s="168"/>
      <c r="CS11" s="168"/>
      <c r="CT11" s="169"/>
      <c r="CU11" s="170"/>
      <c r="CV11" s="168"/>
      <c r="CW11" s="168" t="s">
        <v>18</v>
      </c>
      <c r="CX11" s="168"/>
      <c r="CY11" s="168"/>
      <c r="CZ11" s="168"/>
      <c r="DA11" s="168"/>
      <c r="DB11" s="169"/>
      <c r="DC11" s="181">
        <v>5</v>
      </c>
      <c r="DD11" s="181">
        <f>COUNTIF(K11:DB11,"E")</f>
        <v>0</v>
      </c>
      <c r="DE11" s="182">
        <f t="shared" ref="DE11:DE17" si="0">DD11/DC11</f>
        <v>0</v>
      </c>
    </row>
    <row r="12" spans="2:109" ht="65.099999999999994" customHeight="1" x14ac:dyDescent="0.25">
      <c r="B12" s="341"/>
      <c r="C12" s="342" t="s">
        <v>108</v>
      </c>
      <c r="D12" s="342"/>
      <c r="E12" s="342"/>
      <c r="F12" s="342"/>
      <c r="G12" s="342"/>
      <c r="H12" s="342"/>
      <c r="I12" s="176" t="s">
        <v>87</v>
      </c>
      <c r="J12" s="174" t="s">
        <v>55</v>
      </c>
      <c r="K12" s="167"/>
      <c r="L12" s="168"/>
      <c r="M12" s="168"/>
      <c r="N12" s="168"/>
      <c r="O12" s="168"/>
      <c r="P12" s="168"/>
      <c r="Q12" s="168"/>
      <c r="R12" s="168"/>
      <c r="S12" s="167"/>
      <c r="T12" s="168"/>
      <c r="U12" s="168"/>
      <c r="V12" s="168"/>
      <c r="W12" s="168"/>
      <c r="X12" s="168"/>
      <c r="Y12" s="168"/>
      <c r="Z12" s="168"/>
      <c r="AA12" s="167"/>
      <c r="AB12" s="168"/>
      <c r="AC12" s="168"/>
      <c r="AD12" s="168"/>
      <c r="AE12" s="167" t="s">
        <v>29</v>
      </c>
      <c r="AF12" s="168"/>
      <c r="AG12" s="168"/>
      <c r="AH12" s="168"/>
      <c r="AI12" s="167"/>
      <c r="AJ12" s="168"/>
      <c r="AK12" s="168"/>
      <c r="AL12" s="168"/>
      <c r="AM12" s="168"/>
      <c r="AN12" s="168"/>
      <c r="AO12" s="168"/>
      <c r="AP12" s="168"/>
      <c r="AQ12" s="167"/>
      <c r="AR12" s="168"/>
      <c r="AS12" s="168"/>
      <c r="AT12" s="168"/>
      <c r="AU12" s="168"/>
      <c r="AV12" s="168"/>
      <c r="AW12" s="168"/>
      <c r="AX12" s="168"/>
      <c r="AY12" s="167"/>
      <c r="AZ12" s="168"/>
      <c r="BA12" s="168"/>
      <c r="BB12" s="168"/>
      <c r="BC12" s="168"/>
      <c r="BD12" s="168"/>
      <c r="BE12" s="168"/>
      <c r="BF12" s="168"/>
      <c r="BG12" s="167"/>
      <c r="BH12" s="168"/>
      <c r="BI12" s="168"/>
      <c r="BJ12" s="168"/>
      <c r="BK12" s="168"/>
      <c r="BL12" s="168"/>
      <c r="BM12" s="168"/>
      <c r="BN12" s="169"/>
      <c r="BO12" s="170"/>
      <c r="BP12" s="168"/>
      <c r="BQ12" s="168"/>
      <c r="BR12" s="172"/>
      <c r="BS12" s="168"/>
      <c r="BT12" s="168"/>
      <c r="BU12" s="168"/>
      <c r="BV12" s="169"/>
      <c r="BW12" s="170"/>
      <c r="BX12" s="168"/>
      <c r="BY12" s="170"/>
      <c r="BZ12" s="168"/>
      <c r="CA12" s="170"/>
      <c r="CB12" s="168"/>
      <c r="CC12" s="170"/>
      <c r="CD12" s="172"/>
      <c r="CE12" s="167"/>
      <c r="CF12" s="168"/>
      <c r="CG12" s="170"/>
      <c r="CH12" s="168"/>
      <c r="CI12" s="170"/>
      <c r="CJ12" s="168"/>
      <c r="CK12" s="170"/>
      <c r="CL12" s="172"/>
      <c r="CM12" s="167"/>
      <c r="CN12" s="168"/>
      <c r="CO12" s="168"/>
      <c r="CP12" s="168"/>
      <c r="CQ12" s="168" t="s">
        <v>18</v>
      </c>
      <c r="CR12" s="168"/>
      <c r="CS12" s="168"/>
      <c r="CT12" s="169"/>
      <c r="CU12" s="170"/>
      <c r="CV12" s="168"/>
      <c r="CW12" s="168"/>
      <c r="CX12" s="168"/>
      <c r="CY12" s="168"/>
      <c r="CZ12" s="168"/>
      <c r="DA12" s="168"/>
      <c r="DB12" s="169"/>
      <c r="DC12" s="181">
        <v>2</v>
      </c>
      <c r="DD12" s="181">
        <f t="shared" ref="DD12:DD19" si="1">COUNTIF(K12:DB12,"E")</f>
        <v>0</v>
      </c>
      <c r="DE12" s="182">
        <f t="shared" si="0"/>
        <v>0</v>
      </c>
    </row>
    <row r="13" spans="2:109" ht="18" customHeight="1" x14ac:dyDescent="0.25">
      <c r="B13" s="186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71"/>
      <c r="DD13" s="181"/>
      <c r="DE13" s="224"/>
    </row>
    <row r="14" spans="2:109" ht="66.75" customHeight="1" x14ac:dyDescent="0.25">
      <c r="B14" s="248" t="s">
        <v>88</v>
      </c>
      <c r="C14" s="354" t="s">
        <v>57</v>
      </c>
      <c r="D14" s="354"/>
      <c r="E14" s="354"/>
      <c r="F14" s="354"/>
      <c r="G14" s="354"/>
      <c r="H14" s="354"/>
      <c r="I14" s="253" t="s">
        <v>136</v>
      </c>
      <c r="J14" s="165" t="s">
        <v>2</v>
      </c>
      <c r="K14" s="167"/>
      <c r="L14" s="168"/>
      <c r="M14" s="168"/>
      <c r="N14" s="168"/>
      <c r="O14" s="168"/>
      <c r="P14" s="168"/>
      <c r="Q14" s="168"/>
      <c r="R14" s="168"/>
      <c r="S14" s="167"/>
      <c r="T14" s="168"/>
      <c r="U14" s="168"/>
      <c r="V14" s="168"/>
      <c r="W14" s="168"/>
      <c r="X14" s="168"/>
      <c r="Y14" s="168"/>
      <c r="Z14" s="168"/>
      <c r="AA14" s="167"/>
      <c r="AB14" s="168"/>
      <c r="AC14" s="168"/>
      <c r="AD14" s="168"/>
      <c r="AE14" s="168"/>
      <c r="AF14" s="168"/>
      <c r="AG14" s="168"/>
      <c r="AH14" s="169"/>
      <c r="AI14" s="170"/>
      <c r="AJ14" s="168"/>
      <c r="AK14" s="168"/>
      <c r="AL14" s="168"/>
      <c r="AM14" s="168"/>
      <c r="AN14" s="168"/>
      <c r="AO14" s="168"/>
      <c r="AP14" s="169"/>
      <c r="AQ14" s="170"/>
      <c r="AR14" s="168"/>
      <c r="AS14" s="168"/>
      <c r="AT14" s="168"/>
      <c r="AU14" s="168" t="s">
        <v>29</v>
      </c>
      <c r="AV14" s="168"/>
      <c r="AW14" s="168"/>
      <c r="AX14" s="169"/>
      <c r="AY14" s="170"/>
      <c r="AZ14" s="168"/>
      <c r="BA14" s="168"/>
      <c r="BB14" s="168"/>
      <c r="BC14" s="168"/>
      <c r="BD14" s="168"/>
      <c r="BE14" s="168"/>
      <c r="BF14" s="169"/>
      <c r="BG14" s="170"/>
      <c r="BH14" s="168"/>
      <c r="BI14" s="168"/>
      <c r="BJ14" s="168"/>
      <c r="BK14" s="168"/>
      <c r="BL14" s="168"/>
      <c r="BM14" s="168"/>
      <c r="BN14" s="169"/>
      <c r="BO14" s="170"/>
      <c r="BP14" s="168"/>
      <c r="BQ14" s="168"/>
      <c r="BR14" s="168"/>
      <c r="BS14" s="168"/>
      <c r="BT14" s="168"/>
      <c r="BU14" s="168"/>
      <c r="BV14" s="169"/>
      <c r="BW14" s="170"/>
      <c r="BX14" s="168"/>
      <c r="BY14" s="168"/>
      <c r="BZ14" s="168"/>
      <c r="CA14" s="168"/>
      <c r="CB14" s="168"/>
      <c r="CC14" s="168"/>
      <c r="CD14" s="169"/>
      <c r="CE14" s="170"/>
      <c r="CF14" s="168"/>
      <c r="CG14" s="168"/>
      <c r="CH14" s="168"/>
      <c r="CI14" s="168"/>
      <c r="CJ14" s="168"/>
      <c r="CK14" s="168"/>
      <c r="CL14" s="169"/>
      <c r="CM14" s="170"/>
      <c r="CN14" s="168"/>
      <c r="CO14" s="168"/>
      <c r="CP14" s="168"/>
      <c r="CQ14" s="168"/>
      <c r="CR14" s="168"/>
      <c r="CS14" s="168"/>
      <c r="CT14" s="169"/>
      <c r="CU14" s="170"/>
      <c r="CV14" s="168"/>
      <c r="CW14" s="168"/>
      <c r="CX14" s="168"/>
      <c r="CY14" s="168"/>
      <c r="CZ14" s="168"/>
      <c r="DA14" s="168"/>
      <c r="DB14" s="169"/>
      <c r="DC14" s="181">
        <v>2</v>
      </c>
      <c r="DD14" s="181">
        <f>COUNTIF(K14:DB14,"E")</f>
        <v>0</v>
      </c>
      <c r="DE14" s="182">
        <f t="shared" si="0"/>
        <v>0</v>
      </c>
    </row>
    <row r="15" spans="2:109" ht="18.75" customHeight="1" x14ac:dyDescent="0.2"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71"/>
      <c r="DD15" s="181"/>
      <c r="DE15" s="223"/>
    </row>
    <row r="16" spans="2:109" ht="78" customHeight="1" x14ac:dyDescent="0.25">
      <c r="B16" s="345" t="s">
        <v>34</v>
      </c>
      <c r="C16" s="372" t="s">
        <v>139</v>
      </c>
      <c r="D16" s="373"/>
      <c r="E16" s="373"/>
      <c r="F16" s="373"/>
      <c r="G16" s="373"/>
      <c r="H16" s="373"/>
      <c r="I16" s="176" t="s">
        <v>136</v>
      </c>
      <c r="J16" s="173" t="s">
        <v>30</v>
      </c>
      <c r="K16" s="167"/>
      <c r="L16" s="168"/>
      <c r="M16" s="168"/>
      <c r="N16" s="168"/>
      <c r="O16" s="168"/>
      <c r="P16" s="168"/>
      <c r="Q16" s="168"/>
      <c r="R16" s="168"/>
      <c r="S16" s="167"/>
      <c r="T16" s="168"/>
      <c r="U16" s="168"/>
      <c r="V16" s="168"/>
      <c r="W16" s="168"/>
      <c r="X16" s="168"/>
      <c r="Y16" s="168" t="s">
        <v>29</v>
      </c>
      <c r="Z16" s="168"/>
      <c r="AA16" s="167"/>
      <c r="AB16" s="168"/>
      <c r="AC16" s="168"/>
      <c r="AD16" s="168"/>
      <c r="AE16" s="168"/>
      <c r="AF16" s="168"/>
      <c r="AG16" s="168"/>
      <c r="AH16" s="168"/>
      <c r="AI16" s="167"/>
      <c r="AJ16" s="168"/>
      <c r="AK16" s="168"/>
      <c r="AL16" s="168"/>
      <c r="AM16" s="168"/>
      <c r="AN16" s="168"/>
      <c r="AO16" s="168" t="s">
        <v>29</v>
      </c>
      <c r="AP16" s="168"/>
      <c r="AQ16" s="167"/>
      <c r="AR16" s="168"/>
      <c r="AS16" s="168"/>
      <c r="AT16" s="168"/>
      <c r="AU16" s="168"/>
      <c r="AV16" s="168"/>
      <c r="AW16" s="168"/>
      <c r="AX16" s="168"/>
      <c r="AY16" s="167"/>
      <c r="AZ16" s="168"/>
      <c r="BA16" s="168"/>
      <c r="BB16" s="168"/>
      <c r="BC16" s="168"/>
      <c r="BD16" s="168"/>
      <c r="BE16" s="168" t="s">
        <v>29</v>
      </c>
      <c r="BF16" s="168"/>
      <c r="BG16" s="167"/>
      <c r="BH16" s="168"/>
      <c r="BI16" s="168"/>
      <c r="BJ16" s="168"/>
      <c r="BK16" s="168"/>
      <c r="BL16" s="168"/>
      <c r="BM16" s="168"/>
      <c r="BN16" s="168"/>
      <c r="BO16" s="167"/>
      <c r="BP16" s="168"/>
      <c r="BQ16" s="168"/>
      <c r="BR16" s="168"/>
      <c r="BS16" s="168"/>
      <c r="BT16" s="168"/>
      <c r="BU16" s="168" t="s">
        <v>29</v>
      </c>
      <c r="BV16" s="168"/>
      <c r="BW16" s="167"/>
      <c r="BX16" s="168"/>
      <c r="BY16" s="168"/>
      <c r="BZ16" s="168"/>
      <c r="CA16" s="168"/>
      <c r="CB16" s="168"/>
      <c r="CC16" s="168"/>
      <c r="CD16" s="168"/>
      <c r="CE16" s="167"/>
      <c r="CF16" s="168"/>
      <c r="CG16" s="168"/>
      <c r="CH16" s="168"/>
      <c r="CI16" s="168"/>
      <c r="CJ16" s="168"/>
      <c r="CK16" s="168" t="s">
        <v>29</v>
      </c>
      <c r="CL16" s="168"/>
      <c r="CM16" s="167"/>
      <c r="CN16" s="168"/>
      <c r="CO16" s="168"/>
      <c r="CP16" s="168"/>
      <c r="CQ16" s="168"/>
      <c r="CR16" s="168"/>
      <c r="CS16" s="168"/>
      <c r="CT16" s="168"/>
      <c r="CU16" s="167"/>
      <c r="CV16" s="168"/>
      <c r="CX16" s="168"/>
      <c r="CY16" s="168"/>
      <c r="CZ16" s="168"/>
      <c r="DA16" s="168" t="s">
        <v>29</v>
      </c>
      <c r="DB16" s="172"/>
      <c r="DC16" s="181">
        <v>3</v>
      </c>
      <c r="DD16" s="181">
        <f>COUNTIF(K16:DB16,"E")</f>
        <v>0</v>
      </c>
      <c r="DE16" s="182">
        <f t="shared" si="0"/>
        <v>0</v>
      </c>
    </row>
    <row r="17" spans="2:109" ht="83.25" customHeight="1" x14ac:dyDescent="0.25">
      <c r="B17" s="346"/>
      <c r="C17" s="343" t="s">
        <v>138</v>
      </c>
      <c r="D17" s="344"/>
      <c r="E17" s="344"/>
      <c r="F17" s="344"/>
      <c r="G17" s="344"/>
      <c r="H17" s="344"/>
      <c r="I17" s="175" t="s">
        <v>89</v>
      </c>
      <c r="J17" s="173" t="s">
        <v>56</v>
      </c>
      <c r="K17" s="167"/>
      <c r="L17" s="168"/>
      <c r="M17" s="168"/>
      <c r="N17" s="168"/>
      <c r="O17" s="168"/>
      <c r="P17" s="168"/>
      <c r="Q17" s="168"/>
      <c r="R17" s="168"/>
      <c r="S17" s="167"/>
      <c r="T17" s="168"/>
      <c r="U17" s="168"/>
      <c r="V17" s="168"/>
      <c r="W17" s="168"/>
      <c r="X17" s="168"/>
      <c r="Y17" s="168"/>
      <c r="Z17" s="168"/>
      <c r="AA17" s="167"/>
      <c r="AB17" s="168"/>
      <c r="AC17" s="168"/>
      <c r="AD17" s="168"/>
      <c r="AE17" s="168"/>
      <c r="AF17" s="168"/>
      <c r="AG17" s="168"/>
      <c r="AH17" s="168"/>
      <c r="AI17" s="167"/>
      <c r="AJ17" s="168"/>
      <c r="AK17" s="168" t="s">
        <v>29</v>
      </c>
      <c r="AL17" s="168"/>
      <c r="AM17" s="168"/>
      <c r="AN17" s="168"/>
      <c r="AO17" s="168"/>
      <c r="AP17" s="168"/>
      <c r="AQ17" s="167"/>
      <c r="AR17" s="168"/>
      <c r="AS17" s="168"/>
      <c r="AT17" s="168"/>
      <c r="AU17" s="168"/>
      <c r="AV17" s="168"/>
      <c r="AW17" s="168"/>
      <c r="AX17" s="168"/>
      <c r="AY17" s="167"/>
      <c r="AZ17" s="168"/>
      <c r="BA17" s="168"/>
      <c r="BB17" s="168"/>
      <c r="BC17" s="168"/>
      <c r="BD17" s="168"/>
      <c r="BE17" s="168"/>
      <c r="BF17" s="168"/>
      <c r="BG17" s="167"/>
      <c r="BH17" s="168"/>
      <c r="BI17" s="168"/>
      <c r="BJ17" s="168"/>
      <c r="BK17" s="168"/>
      <c r="BL17" s="168"/>
      <c r="BM17" s="168"/>
      <c r="BN17" s="168"/>
      <c r="BO17" s="167"/>
      <c r="BP17" s="168"/>
      <c r="BQ17" s="168"/>
      <c r="BR17" s="168"/>
      <c r="BS17" s="168"/>
      <c r="BT17" s="168"/>
      <c r="BU17" s="168"/>
      <c r="BV17" s="168"/>
      <c r="BW17" s="167"/>
      <c r="BX17" s="168"/>
      <c r="BY17" s="168"/>
      <c r="BZ17" s="168"/>
      <c r="CA17" s="168"/>
      <c r="CB17" s="168"/>
      <c r="CC17" s="168"/>
      <c r="CD17" s="172"/>
      <c r="CE17" s="168"/>
      <c r="CF17" s="168"/>
      <c r="CG17" s="168"/>
      <c r="CH17" s="168"/>
      <c r="CI17" s="168"/>
      <c r="CJ17" s="168"/>
      <c r="CK17" s="168"/>
      <c r="CL17" s="168"/>
      <c r="CM17" s="167"/>
      <c r="CN17" s="168"/>
      <c r="CO17" s="168"/>
      <c r="CP17" s="168"/>
      <c r="CQ17" s="168"/>
      <c r="CR17" s="168"/>
      <c r="CS17" s="168"/>
      <c r="CT17" s="172"/>
      <c r="CU17" s="167" t="s">
        <v>29</v>
      </c>
      <c r="CV17" s="168"/>
      <c r="CW17" s="168"/>
      <c r="CX17" s="168"/>
      <c r="CY17" s="168"/>
      <c r="CZ17" s="168"/>
      <c r="DA17" s="168"/>
      <c r="DB17" s="172"/>
      <c r="DC17" s="181">
        <v>4</v>
      </c>
      <c r="DD17" s="181">
        <f t="shared" si="1"/>
        <v>0</v>
      </c>
      <c r="DE17" s="182">
        <f t="shared" si="0"/>
        <v>0</v>
      </c>
    </row>
    <row r="18" spans="2:109" ht="87" customHeight="1" x14ac:dyDescent="0.25">
      <c r="B18" s="346"/>
      <c r="C18" s="362" t="s">
        <v>140</v>
      </c>
      <c r="D18" s="342"/>
      <c r="E18" s="342"/>
      <c r="F18" s="342"/>
      <c r="G18" s="342"/>
      <c r="H18" s="363"/>
      <c r="I18" s="164" t="s">
        <v>104</v>
      </c>
      <c r="J18" s="174" t="s">
        <v>56</v>
      </c>
      <c r="K18" s="170"/>
      <c r="L18" s="168"/>
      <c r="M18" s="168"/>
      <c r="N18" s="168"/>
      <c r="O18" s="168"/>
      <c r="P18" s="168"/>
      <c r="Q18" s="168"/>
      <c r="R18" s="168"/>
      <c r="S18" s="167"/>
      <c r="T18" s="168"/>
      <c r="U18" s="168"/>
      <c r="V18" s="168"/>
      <c r="W18" s="168"/>
      <c r="X18" s="168"/>
      <c r="Y18" s="260"/>
      <c r="Z18" s="260"/>
      <c r="AA18" s="167"/>
      <c r="AB18" s="168"/>
      <c r="AC18" s="168"/>
      <c r="AD18" s="168"/>
      <c r="AE18" s="168"/>
      <c r="AF18" s="168"/>
      <c r="AG18" s="168"/>
      <c r="AH18" s="169"/>
      <c r="AI18" s="170"/>
      <c r="AJ18" s="168"/>
      <c r="AK18" s="168"/>
      <c r="AL18" s="168"/>
      <c r="AM18" s="168"/>
      <c r="AN18" s="168"/>
      <c r="AO18" s="168" t="s">
        <v>29</v>
      </c>
      <c r="AP18" s="169"/>
      <c r="AR18" s="168"/>
      <c r="AS18" s="168"/>
      <c r="AT18" s="168"/>
      <c r="AU18" s="168"/>
      <c r="AV18" s="168"/>
      <c r="AW18" s="168"/>
      <c r="AX18" s="169"/>
      <c r="AY18" s="170"/>
      <c r="AZ18" s="168"/>
      <c r="BA18" s="168"/>
      <c r="BB18" s="168"/>
      <c r="BC18" s="168"/>
      <c r="BD18" s="168"/>
      <c r="BE18" s="168"/>
      <c r="BF18" s="169"/>
      <c r="BG18" s="170"/>
      <c r="BH18" s="168"/>
      <c r="BI18" s="168"/>
      <c r="BJ18" s="168"/>
      <c r="BK18" s="168"/>
      <c r="BL18" s="168"/>
      <c r="BM18" s="168"/>
      <c r="BN18" s="169"/>
      <c r="BO18" s="170"/>
      <c r="BP18" s="168"/>
      <c r="BQ18" s="168"/>
      <c r="BR18" s="168"/>
      <c r="BS18" s="168"/>
      <c r="BT18" s="168"/>
      <c r="BU18" s="168"/>
      <c r="BV18" s="169"/>
      <c r="BW18" s="170"/>
      <c r="BX18" s="168"/>
      <c r="BY18" s="168"/>
      <c r="BZ18" s="168"/>
      <c r="CA18" s="168"/>
      <c r="CB18" s="168"/>
      <c r="CC18" s="168"/>
      <c r="CD18" s="169"/>
      <c r="CE18" s="170"/>
      <c r="CF18" s="168"/>
      <c r="CG18" s="168"/>
      <c r="CH18" s="168"/>
      <c r="CI18" s="168"/>
      <c r="CJ18" s="168"/>
      <c r="CK18" s="168"/>
      <c r="CL18" s="169"/>
      <c r="CM18" s="170"/>
      <c r="CN18" s="168"/>
      <c r="CO18" s="168"/>
      <c r="CP18" s="168"/>
      <c r="CQ18" s="168"/>
      <c r="CR18" s="168"/>
      <c r="CS18" s="168"/>
      <c r="CT18" s="169"/>
      <c r="CU18" s="170"/>
      <c r="CV18" s="168"/>
      <c r="CW18" s="168"/>
      <c r="CX18" s="168"/>
      <c r="CY18" s="168"/>
      <c r="CZ18" s="168"/>
      <c r="DA18" s="168"/>
      <c r="DB18" s="172"/>
      <c r="DC18" s="181">
        <v>1</v>
      </c>
      <c r="DD18" s="181">
        <f t="shared" si="1"/>
        <v>0</v>
      </c>
      <c r="DE18" s="182">
        <f t="shared" ref="DE18:DE19" si="2">DD18/DC18</f>
        <v>0</v>
      </c>
    </row>
    <row r="19" spans="2:109" ht="59.25" customHeight="1" thickBot="1" x14ac:dyDescent="0.3">
      <c r="B19" s="346"/>
      <c r="C19" s="347" t="s">
        <v>141</v>
      </c>
      <c r="D19" s="348"/>
      <c r="E19" s="348"/>
      <c r="F19" s="348"/>
      <c r="G19" s="348"/>
      <c r="H19" s="348"/>
      <c r="I19" s="166" t="s">
        <v>105</v>
      </c>
      <c r="J19" s="188" t="s">
        <v>2</v>
      </c>
      <c r="K19" s="189"/>
      <c r="L19" s="190"/>
      <c r="M19" s="190"/>
      <c r="N19" s="190"/>
      <c r="O19" s="190"/>
      <c r="P19" s="190"/>
      <c r="Q19" s="190"/>
      <c r="R19" s="190"/>
      <c r="S19" s="189"/>
      <c r="T19" s="190"/>
      <c r="U19" s="190"/>
      <c r="V19" s="190"/>
      <c r="W19" s="190"/>
      <c r="X19" s="190"/>
      <c r="Y19" s="190"/>
      <c r="Z19" s="190"/>
      <c r="AA19" s="189"/>
      <c r="AB19" s="190"/>
      <c r="AC19" s="190"/>
      <c r="AD19" s="190"/>
      <c r="AE19" s="190"/>
      <c r="AF19" s="190"/>
      <c r="AG19" s="190"/>
      <c r="AH19" s="190"/>
      <c r="AI19" s="189"/>
      <c r="AJ19" s="190"/>
      <c r="AK19" s="190"/>
      <c r="AL19" s="190"/>
      <c r="AM19" s="190"/>
      <c r="AN19" s="190"/>
      <c r="AO19" s="190"/>
      <c r="AP19" s="168"/>
      <c r="AQ19" s="192"/>
      <c r="AR19" s="190"/>
      <c r="AS19" s="190"/>
      <c r="AT19" s="190"/>
      <c r="AU19" s="190"/>
      <c r="AV19" s="190"/>
      <c r="AW19" s="190" t="s">
        <v>29</v>
      </c>
      <c r="AX19" s="191"/>
      <c r="AY19" s="189"/>
      <c r="AZ19" s="190"/>
      <c r="BA19" s="190"/>
      <c r="BB19" s="190"/>
      <c r="BC19" s="190"/>
      <c r="BD19" s="190"/>
      <c r="BE19" s="190"/>
      <c r="BF19" s="190"/>
      <c r="BG19" s="189"/>
      <c r="BH19" s="190"/>
      <c r="BI19" s="190"/>
      <c r="BJ19" s="190"/>
      <c r="BK19" s="190"/>
      <c r="BL19" s="190"/>
      <c r="BM19" s="190"/>
      <c r="BN19" s="190"/>
      <c r="BO19" s="170"/>
      <c r="BP19" s="168"/>
      <c r="BQ19" s="168"/>
      <c r="BR19" s="168"/>
      <c r="BS19" s="168"/>
      <c r="BT19" s="168"/>
      <c r="BU19" s="168"/>
      <c r="BV19" s="169"/>
      <c r="BW19" s="170"/>
      <c r="BX19" s="168"/>
      <c r="BY19" s="168"/>
      <c r="BZ19" s="168"/>
      <c r="CA19" s="168"/>
      <c r="CB19" s="168"/>
      <c r="CC19" s="168"/>
      <c r="CD19" s="169"/>
      <c r="CE19" s="170"/>
      <c r="CF19" s="168"/>
      <c r="CG19" s="168"/>
      <c r="CH19" s="168"/>
      <c r="CI19" s="168"/>
      <c r="CJ19" s="168"/>
      <c r="CK19" s="168"/>
      <c r="CL19" s="169"/>
      <c r="CM19" s="192"/>
      <c r="CN19" s="190"/>
      <c r="CO19" s="190"/>
      <c r="CP19" s="190"/>
      <c r="CQ19" s="190"/>
      <c r="CR19" s="190"/>
      <c r="CS19" s="190"/>
      <c r="CT19" s="191"/>
      <c r="CU19" s="192"/>
      <c r="CV19" s="190"/>
      <c r="CW19" s="190"/>
      <c r="CX19" s="190"/>
      <c r="CY19" s="190"/>
      <c r="CZ19" s="190"/>
      <c r="DA19" s="190" t="s">
        <v>29</v>
      </c>
      <c r="DB19" s="193"/>
      <c r="DC19" s="194">
        <v>11</v>
      </c>
      <c r="DD19" s="181">
        <f t="shared" si="1"/>
        <v>0</v>
      </c>
      <c r="DE19" s="182">
        <f t="shared" si="2"/>
        <v>0</v>
      </c>
    </row>
    <row r="20" spans="2:109" ht="59.25" customHeight="1" thickBot="1" x14ac:dyDescent="0.3">
      <c r="B20" s="225"/>
      <c r="C20" s="226"/>
      <c r="D20" s="226"/>
      <c r="E20" s="226"/>
      <c r="F20" s="226"/>
      <c r="G20" s="226"/>
      <c r="H20" s="226"/>
      <c r="I20" s="227"/>
      <c r="J20" s="227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8"/>
      <c r="BC20" s="228"/>
      <c r="BD20" s="228"/>
      <c r="BE20" s="228"/>
      <c r="BF20" s="228"/>
      <c r="BG20" s="228"/>
      <c r="BH20" s="228"/>
      <c r="BI20" s="228"/>
      <c r="BJ20" s="228"/>
      <c r="BK20" s="228"/>
      <c r="BL20" s="228"/>
      <c r="BM20" s="228"/>
      <c r="BN20" s="228"/>
      <c r="BO20" s="228"/>
      <c r="BP20" s="228"/>
      <c r="BQ20" s="228"/>
      <c r="BR20" s="228"/>
      <c r="BS20" s="228"/>
      <c r="BT20" s="228"/>
      <c r="BU20" s="228"/>
      <c r="BV20" s="228"/>
      <c r="BW20" s="228"/>
      <c r="BX20" s="228"/>
      <c r="BY20" s="228"/>
      <c r="BZ20" s="228"/>
      <c r="CA20" s="228"/>
      <c r="CB20" s="228"/>
      <c r="CC20" s="228"/>
      <c r="CD20" s="228"/>
      <c r="CE20" s="228"/>
      <c r="CF20" s="228"/>
      <c r="CG20" s="228"/>
      <c r="CH20" s="228"/>
      <c r="CI20" s="228"/>
      <c r="CJ20" s="228"/>
      <c r="CK20" s="228"/>
      <c r="CL20" s="228"/>
      <c r="CM20" s="228"/>
      <c r="CN20" s="228"/>
      <c r="CO20" s="228"/>
      <c r="CP20" s="228"/>
      <c r="CQ20" s="228"/>
      <c r="CR20" s="228"/>
      <c r="CS20" s="228"/>
      <c r="CT20" s="228"/>
      <c r="CU20" s="228"/>
      <c r="CV20" s="228"/>
      <c r="CW20" s="228"/>
      <c r="CX20" s="228"/>
      <c r="CY20" s="228"/>
      <c r="CZ20" s="228"/>
      <c r="DA20" s="228"/>
      <c r="DB20" s="228"/>
      <c r="DC20" s="229">
        <f>_xlfn.SINGLE(SUM(DC11:DC19))</f>
        <v>28</v>
      </c>
      <c r="DD20" s="229">
        <f>SUM(DD11:DD19)</f>
        <v>0</v>
      </c>
      <c r="DE20" s="247">
        <f>SUM(DE11:DE19)</f>
        <v>0</v>
      </c>
    </row>
    <row r="21" spans="2:109" ht="23.25" customHeight="1" x14ac:dyDescent="0.25">
      <c r="H21" s="76"/>
      <c r="I21" s="76"/>
    </row>
    <row r="22" spans="2:109" ht="10.5" customHeight="1" x14ac:dyDescent="0.25">
      <c r="C22" s="2" t="s">
        <v>22</v>
      </c>
      <c r="J22" s="44" t="s">
        <v>146</v>
      </c>
      <c r="K22" s="278" t="s">
        <v>5</v>
      </c>
      <c r="L22" s="279"/>
      <c r="M22" s="279"/>
      <c r="N22" s="279"/>
      <c r="O22" s="279"/>
      <c r="P22" s="279"/>
      <c r="Q22" s="279"/>
      <c r="R22" s="280"/>
      <c r="S22" s="278" t="s">
        <v>6</v>
      </c>
      <c r="T22" s="279"/>
      <c r="U22" s="279"/>
      <c r="V22" s="279"/>
      <c r="W22" s="279"/>
      <c r="X22" s="279"/>
      <c r="Y22" s="279"/>
      <c r="Z22" s="280"/>
      <c r="AA22" s="278" t="s">
        <v>7</v>
      </c>
      <c r="AB22" s="279"/>
      <c r="AC22" s="279"/>
      <c r="AD22" s="279"/>
      <c r="AE22" s="279"/>
      <c r="AF22" s="279"/>
      <c r="AG22" s="279"/>
      <c r="AH22" s="280"/>
      <c r="AI22" s="278" t="s">
        <v>8</v>
      </c>
      <c r="AJ22" s="279"/>
      <c r="AK22" s="279"/>
      <c r="AL22" s="279"/>
      <c r="AM22" s="279"/>
      <c r="AN22" s="279"/>
      <c r="AO22" s="279"/>
      <c r="AP22" s="280"/>
      <c r="AQ22" s="278" t="s">
        <v>9</v>
      </c>
      <c r="AR22" s="279"/>
      <c r="AS22" s="279"/>
      <c r="AT22" s="279"/>
      <c r="AU22" s="279"/>
      <c r="AV22" s="279"/>
      <c r="AW22" s="279"/>
      <c r="AX22" s="280"/>
      <c r="AY22" s="278" t="s">
        <v>10</v>
      </c>
      <c r="AZ22" s="279"/>
      <c r="BA22" s="279"/>
      <c r="BB22" s="279"/>
      <c r="BC22" s="279"/>
      <c r="BD22" s="279"/>
      <c r="BE22" s="279"/>
      <c r="BF22" s="280"/>
      <c r="BG22" s="278" t="s">
        <v>11</v>
      </c>
      <c r="BH22" s="279"/>
      <c r="BI22" s="279"/>
      <c r="BJ22" s="279"/>
      <c r="BK22" s="279"/>
      <c r="BL22" s="279"/>
      <c r="BM22" s="279"/>
      <c r="BN22" s="280"/>
      <c r="BO22" s="278" t="s">
        <v>12</v>
      </c>
      <c r="BP22" s="279"/>
      <c r="BQ22" s="279"/>
      <c r="BR22" s="279"/>
      <c r="BS22" s="279"/>
      <c r="BT22" s="279"/>
      <c r="BU22" s="279"/>
      <c r="BV22" s="280"/>
      <c r="BW22" s="278" t="s">
        <v>13</v>
      </c>
      <c r="BX22" s="279"/>
      <c r="BY22" s="279"/>
      <c r="BZ22" s="279"/>
      <c r="CA22" s="279"/>
      <c r="CB22" s="279"/>
      <c r="CC22" s="279"/>
      <c r="CD22" s="280"/>
      <c r="CE22" s="278" t="s">
        <v>14</v>
      </c>
      <c r="CF22" s="279"/>
      <c r="CG22" s="279"/>
      <c r="CH22" s="279"/>
      <c r="CI22" s="279"/>
      <c r="CJ22" s="279"/>
      <c r="CK22" s="279"/>
      <c r="CL22" s="280"/>
      <c r="CM22" s="278" t="s">
        <v>15</v>
      </c>
      <c r="CN22" s="279"/>
      <c r="CO22" s="279"/>
      <c r="CP22" s="279"/>
      <c r="CQ22" s="279"/>
      <c r="CR22" s="279"/>
      <c r="CS22" s="279"/>
      <c r="CT22" s="280"/>
      <c r="CU22" s="278" t="s">
        <v>16</v>
      </c>
      <c r="CV22" s="279"/>
      <c r="CW22" s="279"/>
      <c r="CX22" s="279"/>
      <c r="CY22" s="279"/>
      <c r="CZ22" s="279"/>
      <c r="DA22" s="279"/>
      <c r="DB22" s="280"/>
    </row>
    <row r="23" spans="2:109" x14ac:dyDescent="0.25">
      <c r="J23" s="39" t="s">
        <v>24</v>
      </c>
      <c r="K23" s="261"/>
      <c r="L23" s="262"/>
      <c r="M23" s="261"/>
      <c r="N23" s="262"/>
      <c r="O23" s="261"/>
      <c r="P23" s="262"/>
      <c r="Q23" s="261"/>
      <c r="R23" s="262"/>
      <c r="S23" s="261"/>
      <c r="T23" s="262"/>
      <c r="U23" s="261"/>
      <c r="V23" s="262"/>
      <c r="W23" s="267">
        <f>COUNTIF(W11:W19, "p")</f>
        <v>1</v>
      </c>
      <c r="X23" s="268"/>
      <c r="Y23" s="267">
        <f>COUNTIF(Y11:Y19, "p")</f>
        <v>1</v>
      </c>
      <c r="Z23" s="268"/>
      <c r="AA23" s="261"/>
      <c r="AB23" s="262"/>
      <c r="AC23" s="261"/>
      <c r="AD23" s="262"/>
      <c r="AE23" s="267">
        <f>COUNTIF(AE11:AE19, "p")</f>
        <v>1</v>
      </c>
      <c r="AF23" s="268"/>
      <c r="AG23" s="261"/>
      <c r="AH23" s="262"/>
      <c r="AI23" s="261"/>
      <c r="AJ23" s="262"/>
      <c r="AK23" s="267">
        <f>COUNTIF(AK11:AK19, "p")</f>
        <v>1</v>
      </c>
      <c r="AL23" s="268"/>
      <c r="AM23" s="261"/>
      <c r="AN23" s="262"/>
      <c r="AO23" s="267">
        <f>COUNTIF(AO12:AO19, "p")</f>
        <v>2</v>
      </c>
      <c r="AP23" s="268"/>
      <c r="AQ23" s="261"/>
      <c r="AR23" s="262"/>
      <c r="AS23" s="261"/>
      <c r="AT23" s="262"/>
      <c r="AU23" s="267">
        <f>COUNTIF(AU12:AU19, "p")</f>
        <v>1</v>
      </c>
      <c r="AV23" s="268"/>
      <c r="AW23" s="267">
        <f>COUNTIF(AW11:AW19, "p")</f>
        <v>2</v>
      </c>
      <c r="AX23" s="268"/>
      <c r="AY23" s="261"/>
      <c r="AZ23" s="262"/>
      <c r="BA23" s="261"/>
      <c r="BB23" s="262"/>
      <c r="BC23" s="261"/>
      <c r="BD23" s="262"/>
      <c r="BE23" s="267">
        <f>COUNTIF(BE12:BE18, "p")</f>
        <v>1</v>
      </c>
      <c r="BF23" s="268"/>
      <c r="BG23" s="261"/>
      <c r="BH23" s="262"/>
      <c r="BI23" s="261"/>
      <c r="BJ23" s="262"/>
      <c r="BK23" s="261"/>
      <c r="BL23" s="262"/>
      <c r="BM23" s="261"/>
      <c r="BN23" s="262"/>
      <c r="BO23" s="261"/>
      <c r="BP23" s="262"/>
      <c r="BQ23" s="261"/>
      <c r="BR23" s="262"/>
      <c r="BS23" s="261"/>
      <c r="BT23" s="262"/>
      <c r="BU23" s="267">
        <f>COUNTIF(BU12:BU18, "p")</f>
        <v>1</v>
      </c>
      <c r="BV23" s="268"/>
      <c r="BW23" s="261"/>
      <c r="BX23" s="262"/>
      <c r="BY23" s="261"/>
      <c r="BZ23" s="262"/>
      <c r="CA23" s="261"/>
      <c r="CB23" s="262"/>
      <c r="CC23" s="261"/>
      <c r="CD23" s="262"/>
      <c r="CE23" s="261"/>
      <c r="CF23" s="262"/>
      <c r="CG23" s="267">
        <f>COUNTIF(CG11:CG18, "p")</f>
        <v>1</v>
      </c>
      <c r="CH23" s="268"/>
      <c r="CI23" s="261"/>
      <c r="CJ23" s="262"/>
      <c r="CK23" s="267">
        <f>COUNTIF(CK12:CK18, "p")</f>
        <v>1</v>
      </c>
      <c r="CL23" s="268"/>
      <c r="CM23" s="261"/>
      <c r="CN23" s="262"/>
      <c r="CO23" s="261"/>
      <c r="CP23" s="262"/>
      <c r="CQ23" s="267">
        <f>COUNTIF(CQ11:CQ19, "p")</f>
        <v>1</v>
      </c>
      <c r="CR23" s="268"/>
      <c r="CS23" s="261"/>
      <c r="CT23" s="262"/>
      <c r="CU23" s="267">
        <f>COUNTIF(CU11:CU19, "p")</f>
        <v>1</v>
      </c>
      <c r="CV23" s="268"/>
      <c r="CW23" s="267">
        <f>COUNTIF(CW11:CW19, "p")</f>
        <v>1</v>
      </c>
      <c r="CX23" s="268"/>
      <c r="CY23" s="261"/>
      <c r="CZ23" s="262"/>
      <c r="DA23" s="267">
        <f>COUNTIF(DA13:DA19, "p")</f>
        <v>2</v>
      </c>
      <c r="DB23" s="268"/>
    </row>
    <row r="24" spans="2:109" x14ac:dyDescent="0.25">
      <c r="J24" s="39" t="s">
        <v>25</v>
      </c>
      <c r="K24" s="261"/>
      <c r="L24" s="262"/>
      <c r="M24" s="261"/>
      <c r="N24" s="262"/>
      <c r="O24" s="261"/>
      <c r="P24" s="262"/>
      <c r="Q24" s="261"/>
      <c r="R24" s="262"/>
      <c r="S24" s="261"/>
      <c r="T24" s="262"/>
      <c r="U24" s="261"/>
      <c r="V24" s="262"/>
      <c r="W24" s="267">
        <f>COUNTIF(X13:X19, "e")</f>
        <v>0</v>
      </c>
      <c r="X24" s="268"/>
      <c r="Y24" s="267">
        <f>COUNTIF(Z13:Z19, "e")</f>
        <v>0</v>
      </c>
      <c r="Z24" s="268"/>
      <c r="AA24" s="261"/>
      <c r="AB24" s="262"/>
      <c r="AC24" s="261"/>
      <c r="AD24" s="262"/>
      <c r="AE24" s="267">
        <f>COUNTIF(AF13:AF19, "e")</f>
        <v>0</v>
      </c>
      <c r="AF24" s="268"/>
      <c r="AG24" s="261"/>
      <c r="AH24" s="262"/>
      <c r="AI24" s="261"/>
      <c r="AJ24" s="262"/>
      <c r="AK24" s="267">
        <f>COUNTIF(AL13:AL19, "e")</f>
        <v>0</v>
      </c>
      <c r="AL24" s="268"/>
      <c r="AM24" s="261"/>
      <c r="AN24" s="262"/>
      <c r="AO24" s="267">
        <f>COUNTIF(AP13:AP19, "e")</f>
        <v>0</v>
      </c>
      <c r="AP24" s="268"/>
      <c r="AQ24" s="261"/>
      <c r="AR24" s="262"/>
      <c r="AS24" s="261"/>
      <c r="AT24" s="262"/>
      <c r="AU24" s="267">
        <f>COUNTIF(AV13:AV19, "e")</f>
        <v>0</v>
      </c>
      <c r="AV24" s="268"/>
      <c r="AW24" s="267">
        <f>COUNTIF(AX13:AX19, "e")</f>
        <v>0</v>
      </c>
      <c r="AX24" s="268"/>
      <c r="AY24" s="261"/>
      <c r="AZ24" s="262"/>
      <c r="BA24" s="261"/>
      <c r="BB24" s="262"/>
      <c r="BC24" s="261"/>
      <c r="BD24" s="262"/>
      <c r="BE24" s="267">
        <f>COUNTIF(BF13:BF19, "e")</f>
        <v>0</v>
      </c>
      <c r="BF24" s="268"/>
      <c r="BG24" s="261"/>
      <c r="BH24" s="262"/>
      <c r="BI24" s="261"/>
      <c r="BJ24" s="262"/>
      <c r="BK24" s="261"/>
      <c r="BL24" s="262"/>
      <c r="BM24" s="261"/>
      <c r="BN24" s="262"/>
      <c r="BO24" s="261"/>
      <c r="BP24" s="262"/>
      <c r="BQ24" s="261"/>
      <c r="BR24" s="262"/>
      <c r="BS24" s="261"/>
      <c r="BT24" s="262"/>
      <c r="BU24" s="267">
        <f>COUNTIF(BV13:BV19, "e")</f>
        <v>0</v>
      </c>
      <c r="BV24" s="268"/>
      <c r="BW24" s="261"/>
      <c r="BX24" s="262"/>
      <c r="BY24" s="261"/>
      <c r="BZ24" s="262"/>
      <c r="CA24" s="261"/>
      <c r="CB24" s="262"/>
      <c r="CC24" s="261"/>
      <c r="CD24" s="262"/>
      <c r="CE24" s="261"/>
      <c r="CF24" s="262"/>
      <c r="CG24" s="267">
        <f>COUNTIF(CH13:CH19, "e")</f>
        <v>0</v>
      </c>
      <c r="CH24" s="268"/>
      <c r="CI24" s="261"/>
      <c r="CJ24" s="262"/>
      <c r="CK24" s="267">
        <f>COUNTIF(CL13:CL19, "e")</f>
        <v>0</v>
      </c>
      <c r="CL24" s="268"/>
      <c r="CM24" s="261"/>
      <c r="CN24" s="262"/>
      <c r="CO24" s="261"/>
      <c r="CP24" s="262"/>
      <c r="CQ24" s="267">
        <f>COUNTIF(CR13:CR19, "e")</f>
        <v>0</v>
      </c>
      <c r="CR24" s="268"/>
      <c r="CS24" s="261"/>
      <c r="CT24" s="262"/>
      <c r="CU24" s="267">
        <f>COUNTIF(CV13:CV19, "e")</f>
        <v>0</v>
      </c>
      <c r="CV24" s="268"/>
      <c r="CW24" s="267">
        <f>COUNTIF(CX13:CX19, "e")</f>
        <v>0</v>
      </c>
      <c r="CX24" s="268"/>
      <c r="CY24" s="261"/>
      <c r="CZ24" s="262"/>
      <c r="DA24" s="267">
        <f>COUNTIF(DB13:DB19, "e")</f>
        <v>0</v>
      </c>
      <c r="DB24" s="268"/>
    </row>
    <row r="25" spans="2:109" x14ac:dyDescent="0.25">
      <c r="J25" s="39" t="s">
        <v>26</v>
      </c>
      <c r="K25" s="263"/>
      <c r="L25" s="264"/>
      <c r="M25" s="263"/>
      <c r="N25" s="264"/>
      <c r="O25" s="263"/>
      <c r="P25" s="264"/>
      <c r="Q25" s="263"/>
      <c r="R25" s="264"/>
      <c r="S25" s="261"/>
      <c r="T25" s="262"/>
      <c r="U25" s="261"/>
      <c r="V25" s="262"/>
      <c r="W25" s="265">
        <f>W24/W23</f>
        <v>0</v>
      </c>
      <c r="X25" s="266"/>
      <c r="Y25" s="265">
        <f>Y24/Y23</f>
        <v>0</v>
      </c>
      <c r="Z25" s="266"/>
      <c r="AA25" s="261"/>
      <c r="AB25" s="262"/>
      <c r="AC25" s="261"/>
      <c r="AD25" s="262"/>
      <c r="AE25" s="265">
        <f>AE24/AE23</f>
        <v>0</v>
      </c>
      <c r="AF25" s="266"/>
      <c r="AG25" s="261"/>
      <c r="AH25" s="262"/>
      <c r="AI25" s="261"/>
      <c r="AJ25" s="262"/>
      <c r="AK25" s="265">
        <f>AK24/AK23</f>
        <v>0</v>
      </c>
      <c r="AL25" s="266"/>
      <c r="AM25" s="261"/>
      <c r="AN25" s="262"/>
      <c r="AO25" s="265">
        <f>AO24/AO23</f>
        <v>0</v>
      </c>
      <c r="AP25" s="266"/>
      <c r="AQ25" s="261"/>
      <c r="AR25" s="262"/>
      <c r="AS25" s="261"/>
      <c r="AT25" s="262"/>
      <c r="AU25" s="265">
        <f>AU24/AU23</f>
        <v>0</v>
      </c>
      <c r="AV25" s="266"/>
      <c r="AW25" s="265">
        <f>AW24/AW23</f>
        <v>0</v>
      </c>
      <c r="AX25" s="266"/>
      <c r="AY25" s="261"/>
      <c r="AZ25" s="262"/>
      <c r="BA25" s="261"/>
      <c r="BB25" s="262"/>
      <c r="BC25" s="261"/>
      <c r="BD25" s="262"/>
      <c r="BE25" s="265">
        <f>BE24/BE23</f>
        <v>0</v>
      </c>
      <c r="BF25" s="266"/>
      <c r="BG25" s="261"/>
      <c r="BH25" s="262"/>
      <c r="BI25" s="261"/>
      <c r="BJ25" s="262"/>
      <c r="BK25" s="261"/>
      <c r="BL25" s="262"/>
      <c r="BM25" s="261"/>
      <c r="BN25" s="262"/>
      <c r="BO25" s="263"/>
      <c r="BP25" s="264"/>
      <c r="BQ25" s="263"/>
      <c r="BR25" s="264"/>
      <c r="BS25" s="263"/>
      <c r="BT25" s="264"/>
      <c r="BU25" s="265">
        <f>BU24/BU23</f>
        <v>0</v>
      </c>
      <c r="BV25" s="266"/>
      <c r="BW25" s="263"/>
      <c r="BX25" s="264"/>
      <c r="BY25" s="263"/>
      <c r="BZ25" s="264"/>
      <c r="CA25" s="263"/>
      <c r="CB25" s="264"/>
      <c r="CC25" s="263"/>
      <c r="CD25" s="264"/>
      <c r="CE25" s="263"/>
      <c r="CF25" s="264"/>
      <c r="CG25" s="265">
        <f>CG24/CG23</f>
        <v>0</v>
      </c>
      <c r="CH25" s="266"/>
      <c r="CI25" s="263"/>
      <c r="CJ25" s="264"/>
      <c r="CK25" s="265">
        <f>CK24/CK23</f>
        <v>0</v>
      </c>
      <c r="CL25" s="266"/>
      <c r="CM25" s="263"/>
      <c r="CN25" s="264"/>
      <c r="CO25" s="263"/>
      <c r="CP25" s="264"/>
      <c r="CQ25" s="265">
        <f>CQ24/CQ23</f>
        <v>0</v>
      </c>
      <c r="CR25" s="266"/>
      <c r="CS25" s="263"/>
      <c r="CT25" s="264"/>
      <c r="CU25" s="265">
        <f>CU24/CU23</f>
        <v>0</v>
      </c>
      <c r="CV25" s="266"/>
      <c r="CW25" s="265">
        <f>CW24/CW23</f>
        <v>0</v>
      </c>
      <c r="CX25" s="266"/>
      <c r="CY25" s="263"/>
      <c r="CZ25" s="264"/>
      <c r="DA25" s="265">
        <f>DA24/DA23</f>
        <v>0</v>
      </c>
      <c r="DB25" s="266"/>
    </row>
  </sheetData>
  <mergeCells count="196">
    <mergeCell ref="BQ25:BR25"/>
    <mergeCell ref="BU25:BV25"/>
    <mergeCell ref="AS25:AT25"/>
    <mergeCell ref="AU25:AV25"/>
    <mergeCell ref="AY25:AZ25"/>
    <mergeCell ref="BA25:BB25"/>
    <mergeCell ref="BC25:BD25"/>
    <mergeCell ref="BG25:BH25"/>
    <mergeCell ref="BI25:BJ25"/>
    <mergeCell ref="BK25:BL25"/>
    <mergeCell ref="BO25:BP25"/>
    <mergeCell ref="CE24:CF24"/>
    <mergeCell ref="CG24:CH24"/>
    <mergeCell ref="CI24:CJ24"/>
    <mergeCell ref="CM24:CN24"/>
    <mergeCell ref="CO24:CP24"/>
    <mergeCell ref="CQ24:CR24"/>
    <mergeCell ref="CU24:CV24"/>
    <mergeCell ref="CW24:CX24"/>
    <mergeCell ref="DA25:DB25"/>
    <mergeCell ref="CK25:CL25"/>
    <mergeCell ref="CS25:CT25"/>
    <mergeCell ref="CY25:CZ25"/>
    <mergeCell ref="DA23:DB23"/>
    <mergeCell ref="CK23:CL23"/>
    <mergeCell ref="CS24:CT24"/>
    <mergeCell ref="DA24:DB24"/>
    <mergeCell ref="CK24:CL24"/>
    <mergeCell ref="CS23:CT23"/>
    <mergeCell ref="CQ23:CR23"/>
    <mergeCell ref="CU23:CV23"/>
    <mergeCell ref="CW23:CX23"/>
    <mergeCell ref="CY23:CZ23"/>
    <mergeCell ref="CY24:CZ24"/>
    <mergeCell ref="CC24:CD24"/>
    <mergeCell ref="BM24:BN24"/>
    <mergeCell ref="AW24:AX24"/>
    <mergeCell ref="BE24:BF24"/>
    <mergeCell ref="AO24:AP24"/>
    <mergeCell ref="AY24:AZ24"/>
    <mergeCell ref="BA24:BB24"/>
    <mergeCell ref="BC24:BD24"/>
    <mergeCell ref="BG24:BH24"/>
    <mergeCell ref="BI24:BJ24"/>
    <mergeCell ref="BK24:BL24"/>
    <mergeCell ref="BO24:BP24"/>
    <mergeCell ref="BQ24:BR24"/>
    <mergeCell ref="BS24:BT24"/>
    <mergeCell ref="BU24:BV24"/>
    <mergeCell ref="BW24:BX24"/>
    <mergeCell ref="BY24:BZ24"/>
    <mergeCell ref="CA24:CB24"/>
    <mergeCell ref="K22:R22"/>
    <mergeCell ref="S22:Z22"/>
    <mergeCell ref="Q23:R23"/>
    <mergeCell ref="AA22:AH22"/>
    <mergeCell ref="AI22:AP22"/>
    <mergeCell ref="AQ22:AX22"/>
    <mergeCell ref="Y23:Z23"/>
    <mergeCell ref="AG23:AH23"/>
    <mergeCell ref="AW23:AX23"/>
    <mergeCell ref="AO23:AP23"/>
    <mergeCell ref="K23:L23"/>
    <mergeCell ref="M23:N23"/>
    <mergeCell ref="O23:P23"/>
    <mergeCell ref="S23:T23"/>
    <mergeCell ref="U23:V23"/>
    <mergeCell ref="W23:X23"/>
    <mergeCell ref="AA23:AB23"/>
    <mergeCell ref="AC23:AD23"/>
    <mergeCell ref="AE23:AF23"/>
    <mergeCell ref="AI23:AJ23"/>
    <mergeCell ref="AK23:AL23"/>
    <mergeCell ref="AM23:AN23"/>
    <mergeCell ref="AQ23:AR23"/>
    <mergeCell ref="AS23:AT23"/>
    <mergeCell ref="CU22:DB22"/>
    <mergeCell ref="AY22:BF22"/>
    <mergeCell ref="BG22:BN22"/>
    <mergeCell ref="BO22:BV22"/>
    <mergeCell ref="BW22:CD22"/>
    <mergeCell ref="CE22:CL22"/>
    <mergeCell ref="CM22:CT22"/>
    <mergeCell ref="B1:DD1"/>
    <mergeCell ref="CS3:DE3"/>
    <mergeCell ref="B8:H9"/>
    <mergeCell ref="K8:R8"/>
    <mergeCell ref="S8:Z8"/>
    <mergeCell ref="AA8:AH8"/>
    <mergeCell ref="AI8:AP8"/>
    <mergeCell ref="AQ8:AX8"/>
    <mergeCell ref="C18:H18"/>
    <mergeCell ref="I8:I9"/>
    <mergeCell ref="J8:J9"/>
    <mergeCell ref="B3:H3"/>
    <mergeCell ref="I3:J3"/>
    <mergeCell ref="K3:Q3"/>
    <mergeCell ref="R3:Y3"/>
    <mergeCell ref="I4:J4"/>
    <mergeCell ref="C16:H16"/>
    <mergeCell ref="K5:Q5"/>
    <mergeCell ref="B4:H5"/>
    <mergeCell ref="B11:B12"/>
    <mergeCell ref="C12:H12"/>
    <mergeCell ref="C17:H17"/>
    <mergeCell ref="B16:B19"/>
    <mergeCell ref="C19:H19"/>
    <mergeCell ref="CS4:DE4"/>
    <mergeCell ref="CU8:DB8"/>
    <mergeCell ref="DC8:DE8"/>
    <mergeCell ref="C11:H11"/>
    <mergeCell ref="C14:H14"/>
    <mergeCell ref="AY8:BF8"/>
    <mergeCell ref="BG8:BN8"/>
    <mergeCell ref="BO8:BV8"/>
    <mergeCell ref="BW8:CD8"/>
    <mergeCell ref="CE8:CL8"/>
    <mergeCell ref="CM8:CT8"/>
    <mergeCell ref="K4:Q4"/>
    <mergeCell ref="R4:Y4"/>
    <mergeCell ref="I5:J5"/>
    <mergeCell ref="R5:Y5"/>
    <mergeCell ref="I7:DE7"/>
    <mergeCell ref="AU23:AV23"/>
    <mergeCell ref="AY23:AZ23"/>
    <mergeCell ref="BA23:BB23"/>
    <mergeCell ref="BC23:BD23"/>
    <mergeCell ref="BG23:BH23"/>
    <mergeCell ref="BI23:BJ23"/>
    <mergeCell ref="BK23:BL23"/>
    <mergeCell ref="BO23:BP23"/>
    <mergeCell ref="BQ23:BR23"/>
    <mergeCell ref="BE23:BF23"/>
    <mergeCell ref="BM23:BN23"/>
    <mergeCell ref="BS23:BT23"/>
    <mergeCell ref="BW23:BX23"/>
    <mergeCell ref="BY23:BZ23"/>
    <mergeCell ref="CA23:CB23"/>
    <mergeCell ref="CE23:CF23"/>
    <mergeCell ref="CG23:CH23"/>
    <mergeCell ref="CI23:CJ23"/>
    <mergeCell ref="CM23:CN23"/>
    <mergeCell ref="CO23:CP23"/>
    <mergeCell ref="CC23:CD23"/>
    <mergeCell ref="BU23:BV23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AE24:AF24"/>
    <mergeCell ref="AG24:AH24"/>
    <mergeCell ref="AI24:AJ24"/>
    <mergeCell ref="AK24:AL24"/>
    <mergeCell ref="AM24:AN24"/>
    <mergeCell ref="AQ24:AR24"/>
    <mergeCell ref="AS24:AT24"/>
    <mergeCell ref="AU24:AV24"/>
    <mergeCell ref="CW25:CX25"/>
    <mergeCell ref="CC25:CD25"/>
    <mergeCell ref="K25:L25"/>
    <mergeCell ref="M25:N25"/>
    <mergeCell ref="O25:P25"/>
    <mergeCell ref="S25:T25"/>
    <mergeCell ref="U25:V25"/>
    <mergeCell ref="W25:X25"/>
    <mergeCell ref="AA25:AB25"/>
    <mergeCell ref="AC25:AD25"/>
    <mergeCell ref="AE25:AF25"/>
    <mergeCell ref="BM25:BN25"/>
    <mergeCell ref="Y25:Z25"/>
    <mergeCell ref="AG25:AH25"/>
    <mergeCell ref="Q25:R25"/>
    <mergeCell ref="AW25:AX25"/>
    <mergeCell ref="BE25:BF25"/>
    <mergeCell ref="AO25:AP25"/>
    <mergeCell ref="BS25:BT25"/>
    <mergeCell ref="BW25:BX25"/>
    <mergeCell ref="AI25:AJ25"/>
    <mergeCell ref="AK25:AL25"/>
    <mergeCell ref="AM25:AN25"/>
    <mergeCell ref="AQ25:AR25"/>
    <mergeCell ref="BY25:BZ25"/>
    <mergeCell ref="CA25:CB25"/>
    <mergeCell ref="CE25:CF25"/>
    <mergeCell ref="CG25:CH25"/>
    <mergeCell ref="CI25:CJ25"/>
    <mergeCell ref="CM25:CN25"/>
    <mergeCell ref="CO25:CP25"/>
    <mergeCell ref="CQ25:CR25"/>
    <mergeCell ref="CU25:CV25"/>
  </mergeCells>
  <conditionalFormatting sqref="K9:K10 O9:O10 Q9:Q10 S9:S10 W9:W10 Y9:Y10 AA9:AA10 AE9:AE10 AG9:AG10 AI9:AI10 AM9:AM10 AO9:AO10 AQ9:AQ10 AU9:AU10 AW9:AW10 AY9:AY10 BC9:BC10 BE9:BE10 BG9:BG10 BI9:BI10 BK9:BK10 BM9:BM10 BO9:BO10 BQ9:BQ10 BS9:BS10 BU9:BU10 BW9:BW10 BY9:BY10 CA9:CA10 CC9:CC10 CE9:CE10 CG9:CG10 CI9:CI10 CK9:CK10 CM9:CM10 CQ9:CQ10 CS9:CS10 CU9:CU10 CY9:CY10 DA9:DA10 DC9:DC10 DD10">
    <cfRule type="cellIs" dxfId="44" priority="99" stopIfTrue="1" operator="equal">
      <formula>"""P"""</formula>
    </cfRule>
  </conditionalFormatting>
  <conditionalFormatting sqref="K18:AP18 K19:DB20 K14:DB15 K17:DB17 AR18:DB18">
    <cfRule type="cellIs" dxfId="43" priority="14" stopIfTrue="1" operator="equal">
      <formula>"P"</formula>
    </cfRule>
  </conditionalFormatting>
  <conditionalFormatting sqref="K16:CV16 CX16:DB16 K14:DB14 K18:AP18 AR18:DB18 K19:DB20">
    <cfRule type="cellIs" dxfId="42" priority="73" stopIfTrue="1" operator="equal">
      <formula>"E"</formula>
    </cfRule>
  </conditionalFormatting>
  <conditionalFormatting sqref="K16:CV16 CX16:DB16">
    <cfRule type="cellIs" dxfId="41" priority="16" stopIfTrue="1" operator="equal">
      <formula>"P"</formula>
    </cfRule>
  </conditionalFormatting>
  <conditionalFormatting sqref="K11:DB12">
    <cfRule type="cellIs" dxfId="40" priority="4" stopIfTrue="1" operator="equal">
      <formula>"P"</formula>
    </cfRule>
    <cfRule type="cellIs" dxfId="39" priority="5" stopIfTrue="1" operator="equal">
      <formula>"E"</formula>
    </cfRule>
  </conditionalFormatting>
  <conditionalFormatting sqref="K17:DB17">
    <cfRule type="cellIs" dxfId="38" priority="15" stopIfTrue="1" operator="equal">
      <formula>"E"</formula>
    </cfRule>
  </conditionalFormatting>
  <conditionalFormatting sqref="AO18:AP18">
    <cfRule type="cellIs" dxfId="37" priority="1" stopIfTrue="1" operator="equal">
      <formula>"P"</formula>
    </cfRule>
  </conditionalFormatting>
  <conditionalFormatting sqref="AP18:AP19">
    <cfRule type="cellIs" dxfId="36" priority="2" stopIfTrue="1" operator="equal">
      <formula>"E"</formula>
    </cfRule>
  </conditionalFormatting>
  <dataValidations disablePrompts="1" count="1">
    <dataValidation allowBlank="1" showInputMessage="1" showErrorMessage="1" prompt="Ingresar el Nombre de la categoría de las actividades" sqref="C14:D14 D19:F20 C18:C20" xr:uid="{00000000-0002-0000-0200-000000000000}"/>
  </dataValidations>
  <pageMargins left="0.7" right="0.7" top="0.75" bottom="0.75" header="0.3" footer="0.3"/>
  <pageSetup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DD29"/>
  <sheetViews>
    <sheetView topLeftCell="A2" zoomScale="50" zoomScaleNormal="50" workbookViewId="0">
      <pane xSplit="7" ySplit="6" topLeftCell="H15" activePane="bottomRight" state="frozen"/>
      <selection activeCell="A2" sqref="A2"/>
      <selection pane="topRight" activeCell="H2" sqref="H2"/>
      <selection pane="bottomLeft" activeCell="A9" sqref="A9"/>
      <selection pane="bottomRight" activeCell="Y15" sqref="Y15"/>
    </sheetView>
  </sheetViews>
  <sheetFormatPr baseColWidth="10" defaultColWidth="11.42578125" defaultRowHeight="12.75" x14ac:dyDescent="0.25"/>
  <cols>
    <col min="1" max="1" width="2.28515625" style="2" customWidth="1"/>
    <col min="2" max="2" width="24.85546875" style="2" customWidth="1"/>
    <col min="3" max="6" width="10.7109375" style="2" customWidth="1"/>
    <col min="7" max="8" width="23.85546875" style="2" customWidth="1"/>
    <col min="9" max="9" width="28" style="2" customWidth="1"/>
    <col min="10" max="105" width="4.7109375" style="2" customWidth="1"/>
    <col min="106" max="106" width="7.42578125" style="2" customWidth="1"/>
    <col min="107" max="107" width="4.7109375" style="2" customWidth="1"/>
    <col min="108" max="108" width="18.7109375" style="38" customWidth="1"/>
    <col min="109" max="16384" width="11.42578125" style="2"/>
  </cols>
  <sheetData>
    <row r="1" spans="2:108" ht="117.75" customHeight="1" x14ac:dyDescent="0.25">
      <c r="B1" s="316" t="s">
        <v>32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8"/>
      <c r="DD1" s="1" t="s">
        <v>0</v>
      </c>
    </row>
    <row r="2" spans="2:108" ht="5.0999999999999996" customHeight="1" x14ac:dyDescent="0.25"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33"/>
      <c r="Z2" s="133"/>
      <c r="AA2" s="133"/>
      <c r="AB2" s="133"/>
      <c r="AC2" s="133"/>
      <c r="AD2" s="133"/>
      <c r="AE2" s="133"/>
      <c r="AF2" s="129"/>
      <c r="AG2" s="129"/>
      <c r="AH2" s="129"/>
      <c r="AI2" s="129"/>
      <c r="AJ2" s="129"/>
      <c r="AK2" s="129"/>
      <c r="AL2" s="129"/>
      <c r="AM2" s="129"/>
      <c r="AN2" s="129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</row>
    <row r="3" spans="2:108" ht="42.75" customHeight="1" x14ac:dyDescent="0.25">
      <c r="B3" s="383" t="s">
        <v>1</v>
      </c>
      <c r="C3" s="384"/>
      <c r="D3" s="384"/>
      <c r="E3" s="384"/>
      <c r="F3" s="384"/>
      <c r="G3" s="385"/>
      <c r="H3" s="366" t="s">
        <v>58</v>
      </c>
      <c r="I3" s="368"/>
      <c r="J3" s="369" t="s">
        <v>59</v>
      </c>
      <c r="K3" s="369"/>
      <c r="L3" s="369"/>
      <c r="M3" s="369"/>
      <c r="N3" s="369"/>
      <c r="O3" s="369"/>
      <c r="P3" s="369"/>
      <c r="Q3" s="369" t="s">
        <v>60</v>
      </c>
      <c r="R3" s="369"/>
      <c r="S3" s="369"/>
      <c r="T3" s="369"/>
      <c r="U3" s="369"/>
      <c r="V3" s="369"/>
      <c r="W3" s="369"/>
      <c r="X3" s="369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</row>
    <row r="4" spans="2:108" s="7" customFormat="1" ht="56.25" customHeight="1" x14ac:dyDescent="0.25">
      <c r="B4" s="386" t="s">
        <v>68</v>
      </c>
      <c r="C4" s="387"/>
      <c r="D4" s="387"/>
      <c r="E4" s="387"/>
      <c r="F4" s="387"/>
      <c r="G4" s="388"/>
      <c r="H4" s="271" t="s">
        <v>126</v>
      </c>
      <c r="I4" s="271"/>
      <c r="J4" s="389" t="s">
        <v>127</v>
      </c>
      <c r="K4" s="389"/>
      <c r="L4" s="389"/>
      <c r="M4" s="389"/>
      <c r="N4" s="389"/>
      <c r="O4" s="389"/>
      <c r="P4" s="389"/>
      <c r="Q4" s="390" t="s">
        <v>128</v>
      </c>
      <c r="R4" s="390"/>
      <c r="S4" s="390"/>
      <c r="T4" s="390"/>
      <c r="U4" s="390"/>
      <c r="V4" s="390"/>
      <c r="W4" s="390"/>
      <c r="X4" s="390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</row>
    <row r="5" spans="2:108" s="7" customFormat="1" ht="27.95" customHeight="1" x14ac:dyDescent="0.25">
      <c r="B5" s="135"/>
      <c r="C5" s="135"/>
      <c r="D5" s="135"/>
      <c r="E5" s="135"/>
      <c r="F5" s="135"/>
      <c r="G5" s="135"/>
      <c r="H5" s="391"/>
      <c r="I5" s="391"/>
      <c r="J5" s="392"/>
      <c r="K5" s="392"/>
      <c r="L5" s="392"/>
      <c r="M5" s="392"/>
      <c r="N5" s="392"/>
      <c r="O5" s="392"/>
      <c r="P5" s="392"/>
      <c r="Q5" s="125"/>
      <c r="R5" s="125"/>
      <c r="S5" s="125"/>
      <c r="T5" s="125"/>
      <c r="U5" s="125"/>
      <c r="V5" s="125"/>
      <c r="W5" s="125"/>
      <c r="X5" s="12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2"/>
      <c r="DD5" s="38"/>
    </row>
    <row r="6" spans="2:108" ht="20.100000000000001" customHeight="1" x14ac:dyDescent="0.25">
      <c r="B6" s="180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6"/>
    </row>
    <row r="7" spans="2:108" ht="36" customHeight="1" x14ac:dyDescent="0.25">
      <c r="B7" s="325" t="s">
        <v>3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  <c r="CH7" s="326"/>
      <c r="CI7" s="326"/>
      <c r="CJ7" s="326"/>
      <c r="CK7" s="326"/>
      <c r="CL7" s="326"/>
      <c r="CM7" s="326"/>
      <c r="CN7" s="326"/>
      <c r="CO7" s="326"/>
      <c r="CP7" s="326"/>
      <c r="CQ7" s="326"/>
      <c r="CR7" s="326"/>
      <c r="CS7" s="326"/>
      <c r="CT7" s="326"/>
      <c r="CU7" s="326"/>
      <c r="CV7" s="326"/>
      <c r="CW7" s="326"/>
      <c r="CX7" s="326"/>
      <c r="CY7" s="326"/>
      <c r="CZ7" s="326"/>
      <c r="DA7" s="326"/>
      <c r="DB7" s="326"/>
      <c r="DC7" s="326"/>
      <c r="DD7" s="327"/>
    </row>
    <row r="8" spans="2:108" ht="18.75" customHeight="1" x14ac:dyDescent="0.25">
      <c r="B8" s="45"/>
      <c r="C8" s="46"/>
      <c r="D8" s="46"/>
      <c r="E8" s="46"/>
      <c r="F8" s="46"/>
      <c r="G8" s="47"/>
      <c r="H8" s="382">
        <v>20224</v>
      </c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28"/>
      <c r="AS8" s="328"/>
      <c r="AT8" s="328"/>
      <c r="AU8" s="328"/>
      <c r="AV8" s="328"/>
      <c r="AW8" s="328"/>
      <c r="AX8" s="328"/>
      <c r="AY8" s="328"/>
      <c r="AZ8" s="328"/>
      <c r="BA8" s="328"/>
      <c r="BB8" s="328"/>
      <c r="BC8" s="328"/>
      <c r="BD8" s="328"/>
      <c r="BE8" s="328"/>
      <c r="BF8" s="328"/>
      <c r="BG8" s="328"/>
      <c r="BH8" s="328"/>
      <c r="BI8" s="328"/>
      <c r="BJ8" s="328"/>
      <c r="BK8" s="328"/>
      <c r="BL8" s="328"/>
      <c r="BM8" s="328"/>
      <c r="BN8" s="328"/>
      <c r="BO8" s="328"/>
      <c r="BP8" s="328"/>
      <c r="BQ8" s="328"/>
      <c r="BR8" s="328"/>
      <c r="BS8" s="328"/>
      <c r="BT8" s="328"/>
      <c r="BU8" s="328"/>
      <c r="BV8" s="328"/>
      <c r="BW8" s="328"/>
      <c r="BX8" s="328"/>
      <c r="BY8" s="328"/>
      <c r="BZ8" s="328"/>
      <c r="CA8" s="328"/>
      <c r="CB8" s="328"/>
      <c r="CC8" s="328"/>
      <c r="CD8" s="328"/>
      <c r="CE8" s="328"/>
      <c r="CF8" s="328"/>
      <c r="CG8" s="328"/>
      <c r="CH8" s="328"/>
      <c r="CI8" s="328"/>
      <c r="CJ8" s="328"/>
      <c r="CK8" s="328"/>
      <c r="CL8" s="328"/>
      <c r="CM8" s="328"/>
      <c r="CN8" s="328"/>
      <c r="CO8" s="328"/>
      <c r="CP8" s="328"/>
      <c r="CQ8" s="328"/>
      <c r="CR8" s="328"/>
      <c r="CS8" s="328"/>
      <c r="CT8" s="328"/>
      <c r="CU8" s="328"/>
      <c r="CV8" s="328"/>
      <c r="CW8" s="328"/>
      <c r="CX8" s="328"/>
      <c r="CY8" s="328"/>
      <c r="CZ8" s="328"/>
      <c r="DA8" s="328"/>
      <c r="DB8" s="328"/>
      <c r="DC8" s="328"/>
      <c r="DD8" s="351"/>
    </row>
    <row r="9" spans="2:108" ht="36" customHeight="1" x14ac:dyDescent="0.25">
      <c r="B9" s="291" t="s">
        <v>28</v>
      </c>
      <c r="C9" s="292"/>
      <c r="D9" s="292"/>
      <c r="E9" s="292"/>
      <c r="F9" s="292"/>
      <c r="G9" s="292"/>
      <c r="H9" s="299" t="s">
        <v>65</v>
      </c>
      <c r="I9" s="295" t="s">
        <v>4</v>
      </c>
      <c r="J9" s="296" t="s">
        <v>5</v>
      </c>
      <c r="K9" s="297"/>
      <c r="L9" s="297"/>
      <c r="M9" s="297"/>
      <c r="N9" s="297"/>
      <c r="O9" s="297"/>
      <c r="P9" s="297"/>
      <c r="Q9" s="298"/>
      <c r="R9" s="296" t="s">
        <v>6</v>
      </c>
      <c r="S9" s="297"/>
      <c r="T9" s="297"/>
      <c r="U9" s="297"/>
      <c r="V9" s="297"/>
      <c r="W9" s="297"/>
      <c r="X9" s="297"/>
      <c r="Y9" s="298"/>
      <c r="Z9" s="296" t="s">
        <v>7</v>
      </c>
      <c r="AA9" s="297"/>
      <c r="AB9" s="297"/>
      <c r="AC9" s="297"/>
      <c r="AD9" s="297"/>
      <c r="AE9" s="297"/>
      <c r="AF9" s="297"/>
      <c r="AG9" s="298"/>
      <c r="AH9" s="296" t="s">
        <v>8</v>
      </c>
      <c r="AI9" s="297"/>
      <c r="AJ9" s="297"/>
      <c r="AK9" s="297"/>
      <c r="AL9" s="297"/>
      <c r="AM9" s="297"/>
      <c r="AN9" s="297"/>
      <c r="AO9" s="298"/>
      <c r="AP9" s="296" t="s">
        <v>9</v>
      </c>
      <c r="AQ9" s="297"/>
      <c r="AR9" s="297"/>
      <c r="AS9" s="297"/>
      <c r="AT9" s="297"/>
      <c r="AU9" s="297"/>
      <c r="AV9" s="297"/>
      <c r="AW9" s="298"/>
      <c r="AX9" s="296" t="s">
        <v>10</v>
      </c>
      <c r="AY9" s="297"/>
      <c r="AZ9" s="297"/>
      <c r="BA9" s="297"/>
      <c r="BB9" s="297"/>
      <c r="BC9" s="297"/>
      <c r="BD9" s="297"/>
      <c r="BE9" s="298"/>
      <c r="BF9" s="296" t="s">
        <v>11</v>
      </c>
      <c r="BG9" s="297"/>
      <c r="BH9" s="297"/>
      <c r="BI9" s="297"/>
      <c r="BJ9" s="297"/>
      <c r="BK9" s="297"/>
      <c r="BL9" s="297"/>
      <c r="BM9" s="298"/>
      <c r="BN9" s="296" t="s">
        <v>12</v>
      </c>
      <c r="BO9" s="297"/>
      <c r="BP9" s="297"/>
      <c r="BQ9" s="297"/>
      <c r="BR9" s="297"/>
      <c r="BS9" s="297"/>
      <c r="BT9" s="297"/>
      <c r="BU9" s="298"/>
      <c r="BV9" s="296" t="s">
        <v>13</v>
      </c>
      <c r="BW9" s="297"/>
      <c r="BX9" s="297"/>
      <c r="BY9" s="297"/>
      <c r="BZ9" s="297"/>
      <c r="CA9" s="297"/>
      <c r="CB9" s="297"/>
      <c r="CC9" s="298"/>
      <c r="CD9" s="296" t="s">
        <v>14</v>
      </c>
      <c r="CE9" s="297"/>
      <c r="CF9" s="297"/>
      <c r="CG9" s="297"/>
      <c r="CH9" s="297"/>
      <c r="CI9" s="297"/>
      <c r="CJ9" s="297"/>
      <c r="CK9" s="298"/>
      <c r="CL9" s="296" t="s">
        <v>15</v>
      </c>
      <c r="CM9" s="297"/>
      <c r="CN9" s="297"/>
      <c r="CO9" s="297"/>
      <c r="CP9" s="297"/>
      <c r="CQ9" s="297"/>
      <c r="CR9" s="297"/>
      <c r="CS9" s="298"/>
      <c r="CT9" s="296" t="s">
        <v>16</v>
      </c>
      <c r="CU9" s="297"/>
      <c r="CV9" s="297"/>
      <c r="CW9" s="297"/>
      <c r="CX9" s="297"/>
      <c r="CY9" s="297"/>
      <c r="CZ9" s="297"/>
      <c r="DA9" s="298"/>
      <c r="DB9" s="337" t="s">
        <v>17</v>
      </c>
      <c r="DC9" s="337"/>
      <c r="DD9" s="337"/>
    </row>
    <row r="10" spans="2:108" x14ac:dyDescent="0.25">
      <c r="B10" s="293"/>
      <c r="C10" s="294"/>
      <c r="D10" s="294"/>
      <c r="E10" s="294"/>
      <c r="F10" s="294"/>
      <c r="G10" s="294"/>
      <c r="H10" s="300"/>
      <c r="I10" s="295"/>
      <c r="J10" s="53" t="s">
        <v>18</v>
      </c>
      <c r="K10" s="54" t="s">
        <v>19</v>
      </c>
      <c r="L10" s="54" t="s">
        <v>18</v>
      </c>
      <c r="M10" s="54" t="s">
        <v>19</v>
      </c>
      <c r="N10" s="54" t="s">
        <v>18</v>
      </c>
      <c r="O10" s="54" t="s">
        <v>19</v>
      </c>
      <c r="P10" s="54" t="s">
        <v>18</v>
      </c>
      <c r="Q10" s="55" t="s">
        <v>19</v>
      </c>
      <c r="R10" s="53" t="s">
        <v>18</v>
      </c>
      <c r="S10" s="54" t="s">
        <v>19</v>
      </c>
      <c r="T10" s="54" t="s">
        <v>18</v>
      </c>
      <c r="U10" s="54" t="s">
        <v>19</v>
      </c>
      <c r="V10" s="54" t="s">
        <v>18</v>
      </c>
      <c r="W10" s="54" t="s">
        <v>19</v>
      </c>
      <c r="X10" s="54" t="s">
        <v>18</v>
      </c>
      <c r="Y10" s="55" t="s">
        <v>19</v>
      </c>
      <c r="Z10" s="53" t="s">
        <v>18</v>
      </c>
      <c r="AA10" s="54" t="s">
        <v>19</v>
      </c>
      <c r="AB10" s="54" t="s">
        <v>18</v>
      </c>
      <c r="AC10" s="54" t="s">
        <v>19</v>
      </c>
      <c r="AD10" s="54" t="s">
        <v>18</v>
      </c>
      <c r="AE10" s="54" t="s">
        <v>19</v>
      </c>
      <c r="AF10" s="54" t="s">
        <v>18</v>
      </c>
      <c r="AG10" s="55" t="s">
        <v>19</v>
      </c>
      <c r="AH10" s="53" t="s">
        <v>18</v>
      </c>
      <c r="AI10" s="54" t="s">
        <v>19</v>
      </c>
      <c r="AJ10" s="54" t="s">
        <v>18</v>
      </c>
      <c r="AK10" s="54" t="s">
        <v>19</v>
      </c>
      <c r="AL10" s="54" t="s">
        <v>18</v>
      </c>
      <c r="AM10" s="54" t="s">
        <v>19</v>
      </c>
      <c r="AN10" s="54" t="s">
        <v>18</v>
      </c>
      <c r="AO10" s="55" t="s">
        <v>19</v>
      </c>
      <c r="AP10" s="53" t="s">
        <v>18</v>
      </c>
      <c r="AQ10" s="54" t="s">
        <v>19</v>
      </c>
      <c r="AR10" s="54" t="s">
        <v>18</v>
      </c>
      <c r="AS10" s="54" t="s">
        <v>19</v>
      </c>
      <c r="AT10" s="54" t="s">
        <v>18</v>
      </c>
      <c r="AU10" s="54" t="s">
        <v>19</v>
      </c>
      <c r="AV10" s="54" t="s">
        <v>18</v>
      </c>
      <c r="AW10" s="55" t="s">
        <v>19</v>
      </c>
      <c r="AX10" s="53" t="s">
        <v>18</v>
      </c>
      <c r="AY10" s="54" t="s">
        <v>19</v>
      </c>
      <c r="AZ10" s="54" t="s">
        <v>18</v>
      </c>
      <c r="BA10" s="54" t="s">
        <v>19</v>
      </c>
      <c r="BB10" s="54" t="s">
        <v>18</v>
      </c>
      <c r="BC10" s="54" t="s">
        <v>19</v>
      </c>
      <c r="BD10" s="54" t="s">
        <v>18</v>
      </c>
      <c r="BE10" s="55" t="s">
        <v>19</v>
      </c>
      <c r="BF10" s="53" t="s">
        <v>18</v>
      </c>
      <c r="BG10" s="54" t="s">
        <v>19</v>
      </c>
      <c r="BH10" s="54" t="s">
        <v>18</v>
      </c>
      <c r="BI10" s="54" t="s">
        <v>19</v>
      </c>
      <c r="BJ10" s="54" t="s">
        <v>18</v>
      </c>
      <c r="BK10" s="54" t="s">
        <v>19</v>
      </c>
      <c r="BL10" s="54" t="s">
        <v>18</v>
      </c>
      <c r="BM10" s="55" t="s">
        <v>19</v>
      </c>
      <c r="BN10" s="53" t="s">
        <v>18</v>
      </c>
      <c r="BO10" s="54" t="s">
        <v>19</v>
      </c>
      <c r="BP10" s="54" t="s">
        <v>18</v>
      </c>
      <c r="BQ10" s="54" t="s">
        <v>19</v>
      </c>
      <c r="BR10" s="54" t="s">
        <v>18</v>
      </c>
      <c r="BS10" s="54" t="s">
        <v>19</v>
      </c>
      <c r="BT10" s="54" t="s">
        <v>18</v>
      </c>
      <c r="BU10" s="55" t="s">
        <v>19</v>
      </c>
      <c r="BV10" s="53" t="s">
        <v>18</v>
      </c>
      <c r="BW10" s="54" t="s">
        <v>19</v>
      </c>
      <c r="BX10" s="54" t="s">
        <v>18</v>
      </c>
      <c r="BY10" s="54" t="s">
        <v>19</v>
      </c>
      <c r="BZ10" s="54" t="s">
        <v>18</v>
      </c>
      <c r="CA10" s="54" t="s">
        <v>19</v>
      </c>
      <c r="CB10" s="54" t="s">
        <v>18</v>
      </c>
      <c r="CC10" s="55" t="s">
        <v>19</v>
      </c>
      <c r="CD10" s="53" t="s">
        <v>18</v>
      </c>
      <c r="CE10" s="54" t="s">
        <v>19</v>
      </c>
      <c r="CF10" s="54" t="s">
        <v>18</v>
      </c>
      <c r="CG10" s="54" t="s">
        <v>19</v>
      </c>
      <c r="CH10" s="54" t="s">
        <v>18</v>
      </c>
      <c r="CI10" s="54" t="s">
        <v>19</v>
      </c>
      <c r="CJ10" s="54" t="s">
        <v>18</v>
      </c>
      <c r="CK10" s="55" t="s">
        <v>19</v>
      </c>
      <c r="CL10" s="53" t="s">
        <v>18</v>
      </c>
      <c r="CM10" s="54" t="s">
        <v>19</v>
      </c>
      <c r="CN10" s="54" t="s">
        <v>18</v>
      </c>
      <c r="CO10" s="54" t="s">
        <v>19</v>
      </c>
      <c r="CP10" s="54" t="s">
        <v>18</v>
      </c>
      <c r="CQ10" s="54" t="s">
        <v>19</v>
      </c>
      <c r="CR10" s="54" t="s">
        <v>18</v>
      </c>
      <c r="CS10" s="55" t="s">
        <v>19</v>
      </c>
      <c r="CT10" s="53" t="s">
        <v>18</v>
      </c>
      <c r="CU10" s="54" t="s">
        <v>19</v>
      </c>
      <c r="CV10" s="54" t="s">
        <v>18</v>
      </c>
      <c r="CW10" s="54" t="s">
        <v>19</v>
      </c>
      <c r="CX10" s="54" t="s">
        <v>18</v>
      </c>
      <c r="CY10" s="54" t="s">
        <v>19</v>
      </c>
      <c r="CZ10" s="54" t="s">
        <v>18</v>
      </c>
      <c r="DA10" s="55" t="s">
        <v>19</v>
      </c>
      <c r="DB10" s="56" t="s">
        <v>18</v>
      </c>
      <c r="DC10" s="54" t="s">
        <v>19</v>
      </c>
      <c r="DD10" s="55" t="s">
        <v>20</v>
      </c>
    </row>
    <row r="11" spans="2:108" ht="15.75" customHeight="1" x14ac:dyDescent="0.25">
      <c r="B11" s="59"/>
      <c r="C11" s="60"/>
      <c r="D11" s="60"/>
      <c r="E11" s="60"/>
      <c r="F11" s="60"/>
      <c r="G11" s="60"/>
      <c r="H11" s="60"/>
      <c r="I11" s="60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1"/>
      <c r="DC11" s="61"/>
      <c r="DD11" s="67"/>
    </row>
    <row r="12" spans="2:108" ht="71.25" customHeight="1" x14ac:dyDescent="0.25">
      <c r="B12" s="77" t="s">
        <v>48</v>
      </c>
      <c r="C12" s="272" t="s">
        <v>143</v>
      </c>
      <c r="D12" s="273"/>
      <c r="E12" s="273"/>
      <c r="F12" s="273"/>
      <c r="G12" s="274"/>
      <c r="H12" s="36" t="s">
        <v>91</v>
      </c>
      <c r="I12" s="106" t="s">
        <v>33</v>
      </c>
      <c r="J12" s="40"/>
      <c r="K12" s="23"/>
      <c r="L12" s="23"/>
      <c r="M12" s="23"/>
      <c r="N12" s="23"/>
      <c r="O12" s="23"/>
      <c r="P12" s="23"/>
      <c r="Q12" s="23"/>
      <c r="R12" s="40"/>
      <c r="S12" s="23"/>
      <c r="T12" s="23"/>
      <c r="U12" s="23"/>
      <c r="V12" s="23"/>
      <c r="W12" s="23"/>
      <c r="X12" s="23"/>
      <c r="Y12" s="23"/>
      <c r="Z12" s="40"/>
      <c r="AA12" s="23"/>
      <c r="AB12" s="23"/>
      <c r="AC12" s="23"/>
      <c r="AD12" s="23"/>
      <c r="AE12" s="23"/>
      <c r="AF12" s="23"/>
      <c r="AG12" s="24"/>
      <c r="AH12" s="22"/>
      <c r="AI12" s="23"/>
      <c r="AJ12" s="23"/>
      <c r="AK12" s="23"/>
      <c r="AL12" s="23"/>
      <c r="AM12" s="23"/>
      <c r="AN12" s="23"/>
      <c r="AO12" s="24"/>
      <c r="AP12" s="22"/>
      <c r="AQ12" s="23"/>
      <c r="AR12" s="23"/>
      <c r="AS12" s="23"/>
      <c r="AT12" s="23"/>
      <c r="AU12" s="23"/>
      <c r="AV12" s="23"/>
      <c r="AW12" s="24"/>
      <c r="AX12" s="22"/>
      <c r="AY12" s="23"/>
      <c r="AZ12" s="23"/>
      <c r="BA12" s="23"/>
      <c r="BB12" s="23"/>
      <c r="BC12" s="23"/>
      <c r="BD12" s="23"/>
      <c r="BE12" s="24"/>
      <c r="BF12" s="22"/>
      <c r="BG12" s="23"/>
      <c r="BH12" s="23"/>
      <c r="BI12" s="23"/>
      <c r="BJ12" s="23" t="s">
        <v>18</v>
      </c>
      <c r="BK12" s="23"/>
      <c r="BL12" s="23"/>
      <c r="BM12" s="24"/>
      <c r="BN12" s="22"/>
      <c r="BO12" s="23"/>
      <c r="BP12" s="23"/>
      <c r="BQ12" s="23"/>
      <c r="BR12" s="23"/>
      <c r="BS12" s="23"/>
      <c r="BT12" s="23"/>
      <c r="BU12" s="24"/>
      <c r="BV12" s="22"/>
      <c r="BW12" s="23"/>
      <c r="BX12" s="23"/>
      <c r="BY12" s="23"/>
      <c r="BZ12" s="23"/>
      <c r="CA12" s="23"/>
      <c r="CB12" s="23"/>
      <c r="CC12" s="24"/>
      <c r="CD12" s="22"/>
      <c r="CE12" s="23"/>
      <c r="CF12" s="23"/>
      <c r="CG12" s="23"/>
      <c r="CH12" s="23"/>
      <c r="CI12" s="23"/>
      <c r="CJ12" s="23"/>
      <c r="CK12" s="24"/>
      <c r="CL12" s="22"/>
      <c r="CM12" s="23"/>
      <c r="CN12" s="23"/>
      <c r="CO12" s="23"/>
      <c r="CP12" s="23"/>
      <c r="CQ12" s="23"/>
      <c r="CR12" s="23"/>
      <c r="CS12" s="24"/>
      <c r="CT12" s="22"/>
      <c r="CU12" s="23"/>
      <c r="CV12" s="23"/>
      <c r="CW12" s="23"/>
      <c r="CX12" s="23" t="s">
        <v>29</v>
      </c>
      <c r="CY12" s="23"/>
      <c r="CZ12" s="23"/>
      <c r="DA12" s="24"/>
      <c r="DB12" s="78">
        <v>3</v>
      </c>
      <c r="DC12" s="79">
        <f>COUNTIF(J12:DA12,"E")</f>
        <v>0</v>
      </c>
      <c r="DD12" s="80">
        <f>DC12/DB12</f>
        <v>0</v>
      </c>
    </row>
    <row r="13" spans="2:108" ht="15" customHeight="1" x14ac:dyDescent="0.25">
      <c r="B13" s="81"/>
      <c r="C13" s="36"/>
      <c r="D13" s="36"/>
      <c r="E13" s="33"/>
      <c r="F13" s="33"/>
      <c r="G13" s="33"/>
      <c r="H13" s="33"/>
      <c r="I13" s="37"/>
      <c r="J13" s="118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28"/>
      <c r="DC13" s="79"/>
      <c r="DD13" s="82"/>
    </row>
    <row r="14" spans="2:108" ht="39" customHeight="1" x14ac:dyDescent="0.25">
      <c r="B14" s="374" t="s">
        <v>46</v>
      </c>
      <c r="C14" s="375" t="s">
        <v>109</v>
      </c>
      <c r="D14" s="376"/>
      <c r="E14" s="376"/>
      <c r="F14" s="376"/>
      <c r="G14" s="377"/>
      <c r="H14" s="106" t="s">
        <v>122</v>
      </c>
      <c r="I14" s="106" t="s">
        <v>2</v>
      </c>
      <c r="J14" s="40"/>
      <c r="K14" s="23"/>
      <c r="L14" s="23"/>
      <c r="M14" s="23"/>
      <c r="N14" s="23"/>
      <c r="O14" s="23"/>
      <c r="P14" s="23"/>
      <c r="Q14" s="23"/>
      <c r="R14" s="40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4"/>
      <c r="AH14" s="22" t="s">
        <v>18</v>
      </c>
      <c r="AI14" s="23"/>
      <c r="AJ14" s="23"/>
      <c r="AK14" s="23"/>
      <c r="AL14" s="23"/>
      <c r="AM14" s="23"/>
      <c r="AN14" s="23"/>
      <c r="AO14" s="24"/>
      <c r="AP14" s="22"/>
      <c r="AQ14" s="23"/>
      <c r="AR14" s="23"/>
      <c r="AS14" s="23"/>
      <c r="AT14" s="23"/>
      <c r="AU14" s="23"/>
      <c r="AV14" s="23"/>
      <c r="AW14" s="24"/>
      <c r="AX14" s="22"/>
      <c r="AY14" s="23"/>
      <c r="AZ14" s="23"/>
      <c r="BA14" s="23"/>
      <c r="BB14" s="23"/>
      <c r="BC14" s="23"/>
      <c r="BD14" s="23"/>
      <c r="BE14" s="24"/>
      <c r="BF14" s="22" t="s">
        <v>18</v>
      </c>
      <c r="BG14" s="23"/>
      <c r="BH14" s="23"/>
      <c r="BI14" s="23"/>
      <c r="BJ14" s="23"/>
      <c r="BK14" s="23"/>
      <c r="BL14" s="23"/>
      <c r="BM14" s="113"/>
      <c r="BN14" s="22"/>
      <c r="BO14" s="23"/>
      <c r="BP14" s="23"/>
      <c r="BQ14" s="23"/>
      <c r="BR14" s="23"/>
      <c r="BS14" s="23"/>
      <c r="BT14" s="23"/>
      <c r="BU14" s="24"/>
      <c r="BV14" s="22"/>
      <c r="BW14" s="23"/>
      <c r="BX14" s="23"/>
      <c r="BY14" s="23"/>
      <c r="BZ14" s="23"/>
      <c r="CA14" s="23"/>
      <c r="CB14" s="23"/>
      <c r="CC14" s="24"/>
      <c r="CD14" s="22" t="s">
        <v>18</v>
      </c>
      <c r="CE14" s="23"/>
      <c r="CF14" s="23"/>
      <c r="CG14" s="23"/>
      <c r="CH14" s="23"/>
      <c r="CI14" s="23"/>
      <c r="CJ14" s="23"/>
      <c r="CK14" s="24"/>
      <c r="CL14" s="22"/>
      <c r="CM14" s="23"/>
      <c r="CN14" s="23"/>
      <c r="CO14" s="23"/>
      <c r="CP14" s="23"/>
      <c r="CQ14" s="23"/>
      <c r="CR14" s="23"/>
      <c r="CS14" s="24"/>
      <c r="CT14" s="22"/>
      <c r="CU14" s="23"/>
      <c r="CV14" s="23"/>
      <c r="CW14" s="23"/>
      <c r="CX14" s="23"/>
      <c r="CY14" s="23"/>
      <c r="CZ14" s="24" t="s">
        <v>18</v>
      </c>
      <c r="DA14" s="23"/>
      <c r="DB14" s="78">
        <v>1</v>
      </c>
      <c r="DC14" s="79">
        <f t="shared" ref="DC14:DC18" si="0">COUNTIF(J14:DA14,"E")</f>
        <v>0</v>
      </c>
      <c r="DD14" s="67">
        <f t="shared" ref="DD14:DD18" si="1">DC14/DB14</f>
        <v>0</v>
      </c>
    </row>
    <row r="15" spans="2:108" ht="48" customHeight="1" x14ac:dyDescent="0.25">
      <c r="B15" s="374"/>
      <c r="C15" s="375" t="s">
        <v>78</v>
      </c>
      <c r="D15" s="376"/>
      <c r="E15" s="376"/>
      <c r="F15" s="376"/>
      <c r="G15" s="377"/>
      <c r="H15" s="106" t="s">
        <v>112</v>
      </c>
      <c r="I15" s="162" t="s">
        <v>2</v>
      </c>
      <c r="J15" s="40"/>
      <c r="K15" s="23"/>
      <c r="L15" s="23"/>
      <c r="M15" s="23"/>
      <c r="N15" s="23"/>
      <c r="O15" s="23"/>
      <c r="P15" s="23"/>
      <c r="Q15" s="23"/>
      <c r="R15" s="40"/>
      <c r="S15" s="23"/>
      <c r="T15" s="23"/>
      <c r="U15" s="23"/>
      <c r="V15" s="23"/>
      <c r="W15" s="23"/>
      <c r="X15" s="23" t="s">
        <v>18</v>
      </c>
      <c r="Y15" s="23"/>
      <c r="Z15" s="40"/>
      <c r="AA15" s="23"/>
      <c r="AB15" s="23"/>
      <c r="AC15" s="23"/>
      <c r="AD15" s="23"/>
      <c r="AE15" s="23"/>
      <c r="AF15" s="23"/>
      <c r="AG15" s="24"/>
      <c r="AH15" s="22"/>
      <c r="AI15" s="23"/>
      <c r="AJ15" s="23"/>
      <c r="AK15" s="23"/>
      <c r="AL15" s="23"/>
      <c r="AM15" s="23"/>
      <c r="AN15" s="23"/>
      <c r="AO15" s="24"/>
      <c r="AP15" s="22"/>
      <c r="AQ15" s="23"/>
      <c r="AR15" s="23"/>
      <c r="AS15" s="23"/>
      <c r="AT15" s="23"/>
      <c r="AU15" s="23"/>
      <c r="AV15" s="23"/>
      <c r="AW15" s="24"/>
      <c r="AX15" s="22"/>
      <c r="AY15" s="23"/>
      <c r="AZ15" s="23"/>
      <c r="BA15" s="23"/>
      <c r="BB15" s="23"/>
      <c r="BC15" s="23"/>
      <c r="BD15" s="23"/>
      <c r="BE15" s="24"/>
      <c r="BF15" s="22"/>
      <c r="BG15" s="23"/>
      <c r="BH15" s="23"/>
      <c r="BI15" s="23"/>
      <c r="BJ15" s="23"/>
      <c r="BK15" s="23"/>
      <c r="BL15" s="23"/>
      <c r="BM15" s="113"/>
      <c r="BN15" s="22"/>
      <c r="BO15" s="23"/>
      <c r="BP15" s="23"/>
      <c r="BQ15" s="23"/>
      <c r="BR15" s="23"/>
      <c r="BS15" s="23"/>
      <c r="BT15" s="23"/>
      <c r="BU15" s="24"/>
      <c r="BV15" s="22"/>
      <c r="BW15" s="23"/>
      <c r="BX15" s="23"/>
      <c r="BY15" s="23"/>
      <c r="BZ15" s="23"/>
      <c r="CA15" s="23"/>
      <c r="CB15" s="23"/>
      <c r="CC15" s="24"/>
      <c r="CD15" s="22"/>
      <c r="CE15" s="23"/>
      <c r="CF15" s="23"/>
      <c r="CG15" s="23"/>
      <c r="CH15" s="23"/>
      <c r="CI15" s="23"/>
      <c r="CJ15" s="23"/>
      <c r="CK15" s="24"/>
      <c r="CL15" s="22"/>
      <c r="CM15" s="23"/>
      <c r="CN15" s="23"/>
      <c r="CO15" s="23"/>
      <c r="CP15" s="23"/>
      <c r="CQ15" s="23"/>
      <c r="CR15" s="23"/>
      <c r="CS15" s="24"/>
      <c r="CT15" s="22"/>
      <c r="CU15" s="23"/>
      <c r="CV15" s="23"/>
      <c r="CW15" s="23"/>
      <c r="CX15" s="23"/>
      <c r="CY15" s="23"/>
      <c r="CZ15" s="23"/>
      <c r="DA15" s="24"/>
      <c r="DB15" s="78">
        <v>1</v>
      </c>
      <c r="DC15" s="79">
        <f>COUNTIF(J15:DA15,"E")</f>
        <v>0</v>
      </c>
      <c r="DD15" s="67">
        <f t="shared" si="1"/>
        <v>0</v>
      </c>
    </row>
    <row r="16" spans="2:108" ht="53.1" customHeight="1" x14ac:dyDescent="0.25">
      <c r="B16" s="374"/>
      <c r="C16" s="378" t="s">
        <v>92</v>
      </c>
      <c r="D16" s="378"/>
      <c r="E16" s="378"/>
      <c r="F16" s="378"/>
      <c r="G16" s="378"/>
      <c r="H16" s="110" t="s">
        <v>69</v>
      </c>
      <c r="I16" s="21" t="s">
        <v>74</v>
      </c>
      <c r="J16" s="22"/>
      <c r="K16" s="23"/>
      <c r="L16" s="23"/>
      <c r="M16" s="23"/>
      <c r="N16" s="23"/>
      <c r="O16" s="23"/>
      <c r="P16" s="23"/>
      <c r="Q16" s="24"/>
      <c r="R16" s="22"/>
      <c r="S16" s="23"/>
      <c r="T16" s="23"/>
      <c r="U16" s="23"/>
      <c r="V16" s="23"/>
      <c r="W16" s="23"/>
      <c r="X16" s="23"/>
      <c r="Y16" s="24"/>
      <c r="Z16" s="22"/>
      <c r="AA16" s="23"/>
      <c r="AB16" s="23"/>
      <c r="AC16" s="23"/>
      <c r="AD16" s="23"/>
      <c r="AE16" s="23"/>
      <c r="AF16" s="23"/>
      <c r="AG16" s="24"/>
      <c r="AH16" s="22"/>
      <c r="AI16" s="23"/>
      <c r="AJ16" s="110"/>
      <c r="AK16" s="23"/>
      <c r="AL16" s="23"/>
      <c r="AM16" s="23"/>
      <c r="AN16" s="23"/>
      <c r="AO16" s="24"/>
      <c r="AP16" s="22"/>
      <c r="AQ16" s="23"/>
      <c r="AR16" s="23"/>
      <c r="AS16" s="23"/>
      <c r="AT16" s="23"/>
      <c r="AU16" s="23"/>
      <c r="AV16" s="23"/>
      <c r="AW16" s="24"/>
      <c r="AX16" s="22"/>
      <c r="AY16" s="23"/>
      <c r="AZ16" s="23"/>
      <c r="BA16" s="23"/>
      <c r="BB16" s="23"/>
      <c r="BC16" s="23"/>
      <c r="BD16" s="23"/>
      <c r="BE16" s="24"/>
      <c r="BF16" s="22" t="s">
        <v>18</v>
      </c>
      <c r="BG16" s="23"/>
      <c r="BH16" s="23"/>
      <c r="BI16" s="23"/>
      <c r="BJ16" s="23"/>
      <c r="BK16" s="23"/>
      <c r="BL16" s="23"/>
      <c r="BM16" s="24"/>
      <c r="BN16" s="22"/>
      <c r="BO16" s="23"/>
      <c r="BP16" s="23"/>
      <c r="BQ16" s="23"/>
      <c r="BR16" s="23"/>
      <c r="BS16" s="23"/>
      <c r="BT16" s="23"/>
      <c r="BU16" s="24"/>
      <c r="BV16" s="22"/>
      <c r="BW16" s="23"/>
      <c r="BX16" s="23"/>
      <c r="BY16" s="23"/>
      <c r="BZ16" s="23"/>
      <c r="CA16" s="23"/>
      <c r="CB16" s="23"/>
      <c r="CC16" s="24"/>
      <c r="CD16" s="22"/>
      <c r="CE16" s="23"/>
      <c r="CF16" s="23"/>
      <c r="CG16" s="23"/>
      <c r="CH16" s="23"/>
      <c r="CI16" s="23"/>
      <c r="CJ16" s="23"/>
      <c r="CK16" s="24"/>
      <c r="CL16" s="22"/>
      <c r="CM16" s="23"/>
      <c r="CN16" s="23"/>
      <c r="CO16" s="23"/>
      <c r="CP16" s="23"/>
      <c r="CQ16" s="23"/>
      <c r="CR16" s="23"/>
      <c r="CS16" s="24"/>
      <c r="CT16" s="22"/>
      <c r="CU16" s="23"/>
      <c r="CV16" s="23"/>
      <c r="CW16" s="23"/>
      <c r="CX16" s="23"/>
      <c r="CY16" s="23"/>
      <c r="CZ16" s="23"/>
      <c r="DA16" s="24"/>
      <c r="DB16" s="78">
        <v>1</v>
      </c>
      <c r="DC16" s="79">
        <f t="shared" si="0"/>
        <v>0</v>
      </c>
      <c r="DD16" s="67">
        <f t="shared" si="1"/>
        <v>0</v>
      </c>
    </row>
    <row r="17" spans="2:108" s="70" customFormat="1" ht="42.95" customHeight="1" x14ac:dyDescent="0.2">
      <c r="B17" s="374"/>
      <c r="C17" s="379" t="s">
        <v>142</v>
      </c>
      <c r="D17" s="379"/>
      <c r="E17" s="379"/>
      <c r="F17" s="379"/>
      <c r="G17" s="379"/>
      <c r="H17" s="244" t="s">
        <v>111</v>
      </c>
      <c r="I17" s="110" t="s">
        <v>2</v>
      </c>
      <c r="J17" s="40"/>
      <c r="K17" s="23"/>
      <c r="L17" s="23"/>
      <c r="M17" s="23"/>
      <c r="N17" s="23"/>
      <c r="O17" s="23"/>
      <c r="P17" s="23"/>
      <c r="Q17" s="24"/>
      <c r="R17" s="22"/>
      <c r="S17" s="23"/>
      <c r="T17" s="23"/>
      <c r="U17" s="23"/>
      <c r="V17" s="23"/>
      <c r="W17" s="23"/>
      <c r="X17" s="23"/>
      <c r="Y17" s="24"/>
      <c r="Z17" s="22"/>
      <c r="AA17" s="23"/>
      <c r="AB17" s="23"/>
      <c r="AC17" s="23"/>
      <c r="AD17" s="23"/>
      <c r="AE17" s="23"/>
      <c r="AF17" s="23"/>
      <c r="AG17" s="24"/>
      <c r="AH17" s="22"/>
      <c r="AI17" s="23"/>
      <c r="AJ17" s="22"/>
      <c r="AK17" s="23"/>
      <c r="AL17" s="110" t="s">
        <v>29</v>
      </c>
      <c r="AM17" s="22"/>
      <c r="AN17" s="22"/>
      <c r="AO17" s="24"/>
      <c r="AP17" s="22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4"/>
      <c r="BF17" s="22"/>
      <c r="BG17" s="23"/>
      <c r="BH17" s="23"/>
      <c r="BI17" s="23"/>
      <c r="BJ17" s="23"/>
      <c r="BK17" s="23"/>
      <c r="BL17" s="23"/>
      <c r="BM17" s="24"/>
      <c r="BN17" s="22"/>
      <c r="BO17" s="23"/>
      <c r="BP17" s="23"/>
      <c r="BQ17" s="23"/>
      <c r="BR17" s="23"/>
      <c r="BS17" s="23"/>
      <c r="BT17" s="23"/>
      <c r="BU17" s="24"/>
      <c r="BV17" s="22"/>
      <c r="BW17" s="23"/>
      <c r="BX17" s="23"/>
      <c r="BY17" s="23"/>
      <c r="BZ17" s="23"/>
      <c r="CA17" s="23"/>
      <c r="CB17" s="23"/>
      <c r="CC17" s="24"/>
      <c r="CD17" s="22"/>
      <c r="CE17" s="23"/>
      <c r="CF17" s="23"/>
      <c r="CG17" s="23"/>
      <c r="CH17" s="23"/>
      <c r="CI17" s="23"/>
      <c r="CJ17" s="23"/>
      <c r="CK17" s="24"/>
      <c r="CL17" s="22"/>
      <c r="CM17" s="23"/>
      <c r="CN17" s="23"/>
      <c r="CO17" s="23"/>
      <c r="CP17" s="23"/>
      <c r="CQ17" s="23"/>
      <c r="CR17" s="23"/>
      <c r="CS17" s="24"/>
      <c r="CT17" s="22"/>
      <c r="CU17" s="23"/>
      <c r="CV17" s="23"/>
      <c r="CW17" s="23"/>
      <c r="CX17" s="23"/>
      <c r="CY17" s="23"/>
      <c r="CZ17" s="23"/>
      <c r="DA17" s="24"/>
      <c r="DB17" s="78">
        <v>1</v>
      </c>
      <c r="DC17" s="79">
        <f t="shared" si="0"/>
        <v>0</v>
      </c>
      <c r="DD17" s="67">
        <f t="shared" si="1"/>
        <v>0</v>
      </c>
    </row>
    <row r="18" spans="2:108" ht="51.95" customHeight="1" thickBot="1" x14ac:dyDescent="0.3">
      <c r="B18" s="374"/>
      <c r="C18" s="380" t="s">
        <v>31</v>
      </c>
      <c r="D18" s="381"/>
      <c r="E18" s="381"/>
      <c r="F18" s="381"/>
      <c r="G18" s="381"/>
      <c r="H18" s="122" t="s">
        <v>110</v>
      </c>
      <c r="I18" s="195" t="s">
        <v>2</v>
      </c>
      <c r="J18" s="196"/>
      <c r="K18" s="197"/>
      <c r="L18" s="197"/>
      <c r="M18" s="197"/>
      <c r="N18" s="197"/>
      <c r="O18" s="197"/>
      <c r="P18" s="197"/>
      <c r="Q18" s="197"/>
      <c r="R18" s="196"/>
      <c r="S18" s="197"/>
      <c r="T18" s="197"/>
      <c r="U18" s="197"/>
      <c r="V18" s="197"/>
      <c r="W18" s="197"/>
      <c r="X18" s="113"/>
      <c r="Y18" s="198"/>
      <c r="Z18" s="196"/>
      <c r="AA18" s="197"/>
      <c r="AB18" s="197"/>
      <c r="AC18" s="197"/>
      <c r="AD18" s="197"/>
      <c r="AE18" s="197"/>
      <c r="AF18" s="197"/>
      <c r="AG18" s="113"/>
      <c r="AH18" s="198"/>
      <c r="AI18" s="197"/>
      <c r="AJ18" s="197"/>
      <c r="AK18" s="197"/>
      <c r="AL18" s="197"/>
      <c r="AM18" s="197"/>
      <c r="AN18" s="197"/>
      <c r="AO18" s="113"/>
      <c r="AP18" s="198"/>
      <c r="AQ18" s="197"/>
      <c r="AR18" s="197"/>
      <c r="AS18" s="197"/>
      <c r="AT18" s="197"/>
      <c r="AU18" s="197"/>
      <c r="AV18" s="197"/>
      <c r="AW18" s="113"/>
      <c r="AX18" s="198"/>
      <c r="AY18" s="197"/>
      <c r="AZ18" s="197"/>
      <c r="BA18" s="197"/>
      <c r="BB18" s="197"/>
      <c r="BC18" s="197"/>
      <c r="BD18" s="197" t="s">
        <v>29</v>
      </c>
      <c r="BE18" s="113"/>
      <c r="BF18" s="198"/>
      <c r="BG18" s="197"/>
      <c r="BH18" s="197"/>
      <c r="BI18" s="197"/>
      <c r="BJ18" s="197"/>
      <c r="BK18" s="197"/>
      <c r="BL18" s="197"/>
      <c r="BM18" s="113"/>
      <c r="BN18" s="198"/>
      <c r="BO18" s="197"/>
      <c r="BP18" s="197"/>
      <c r="BQ18" s="197"/>
      <c r="BR18" s="197"/>
      <c r="BS18" s="197"/>
      <c r="BT18" s="197"/>
      <c r="BU18" s="113"/>
      <c r="BV18" s="198"/>
      <c r="BW18" s="197"/>
      <c r="BX18" s="197"/>
      <c r="BY18" s="197"/>
      <c r="BZ18" s="197"/>
      <c r="CA18" s="197"/>
      <c r="CB18" s="197"/>
      <c r="CC18" s="113"/>
      <c r="CD18" s="198"/>
      <c r="CE18" s="197"/>
      <c r="CF18" s="197"/>
      <c r="CG18" s="197"/>
      <c r="CH18" s="197"/>
      <c r="CI18" s="197"/>
      <c r="CJ18" s="197"/>
      <c r="CK18" s="113"/>
      <c r="CL18" s="198"/>
      <c r="CM18" s="197"/>
      <c r="CN18" s="197"/>
      <c r="CO18" s="197"/>
      <c r="CP18" s="197"/>
      <c r="CQ18" s="197"/>
      <c r="CR18" s="197"/>
      <c r="CS18" s="113"/>
      <c r="CT18" s="198"/>
      <c r="CU18" s="197"/>
      <c r="CV18" s="197"/>
      <c r="CW18" s="197"/>
      <c r="CX18" s="197"/>
      <c r="CY18" s="197"/>
      <c r="CZ18" s="197"/>
      <c r="DA18" s="199"/>
      <c r="DB18" s="154">
        <v>11</v>
      </c>
      <c r="DC18" s="79">
        <f t="shared" si="0"/>
        <v>0</v>
      </c>
      <c r="DD18" s="200">
        <f t="shared" si="1"/>
        <v>0</v>
      </c>
    </row>
    <row r="19" spans="2:108" ht="12.75" customHeight="1" thickBot="1" x14ac:dyDescent="0.3">
      <c r="C19" s="230"/>
      <c r="D19" s="231"/>
      <c r="E19" s="231"/>
      <c r="F19" s="231"/>
      <c r="G19" s="231"/>
      <c r="H19" s="231"/>
      <c r="I19" s="232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1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  <c r="CO19" s="231"/>
      <c r="CP19" s="231"/>
      <c r="CQ19" s="231"/>
      <c r="CR19" s="231"/>
      <c r="CS19" s="231"/>
      <c r="CT19" s="231"/>
      <c r="CU19" s="231"/>
      <c r="CV19" s="231"/>
      <c r="CW19" s="231"/>
      <c r="CX19" s="231"/>
      <c r="CY19" s="231"/>
      <c r="CZ19" s="231"/>
      <c r="DA19" s="231"/>
      <c r="DB19" s="258">
        <f>SUM(DB12:DB18)</f>
        <v>18</v>
      </c>
      <c r="DC19" s="258">
        <f>SUM(DC12:DC18)</f>
        <v>0</v>
      </c>
      <c r="DD19" s="259">
        <f>SUM(DD12:DD18)</f>
        <v>0</v>
      </c>
    </row>
    <row r="20" spans="2:108" ht="12.75" customHeight="1" x14ac:dyDescent="0.25">
      <c r="I20" s="38"/>
      <c r="DB20" s="38"/>
      <c r="DC20" s="159"/>
      <c r="DD20" s="159"/>
    </row>
    <row r="21" spans="2:108" ht="15.75" x14ac:dyDescent="0.2">
      <c r="B21" s="161"/>
      <c r="I21" s="44" t="s">
        <v>146</v>
      </c>
      <c r="J21" s="278" t="s">
        <v>5</v>
      </c>
      <c r="K21" s="279"/>
      <c r="L21" s="279"/>
      <c r="M21" s="279"/>
      <c r="N21" s="279"/>
      <c r="O21" s="279"/>
      <c r="P21" s="279"/>
      <c r="Q21" s="280"/>
      <c r="R21" s="278" t="s">
        <v>6</v>
      </c>
      <c r="S21" s="279"/>
      <c r="T21" s="279"/>
      <c r="U21" s="279"/>
      <c r="V21" s="279"/>
      <c r="W21" s="279"/>
      <c r="X21" s="279"/>
      <c r="Y21" s="280"/>
      <c r="Z21" s="278" t="s">
        <v>7</v>
      </c>
      <c r="AA21" s="279"/>
      <c r="AB21" s="279"/>
      <c r="AC21" s="279"/>
      <c r="AD21" s="279"/>
      <c r="AE21" s="279"/>
      <c r="AF21" s="279"/>
      <c r="AG21" s="280"/>
      <c r="AH21" s="278" t="s">
        <v>8</v>
      </c>
      <c r="AI21" s="279"/>
      <c r="AJ21" s="279"/>
      <c r="AK21" s="279"/>
      <c r="AL21" s="279"/>
      <c r="AM21" s="279"/>
      <c r="AN21" s="279"/>
      <c r="AO21" s="280"/>
      <c r="AP21" s="278" t="s">
        <v>9</v>
      </c>
      <c r="AQ21" s="279"/>
      <c r="AR21" s="279"/>
      <c r="AS21" s="279"/>
      <c r="AT21" s="279"/>
      <c r="AU21" s="279"/>
      <c r="AV21" s="279"/>
      <c r="AW21" s="280"/>
      <c r="AX21" s="278" t="s">
        <v>10</v>
      </c>
      <c r="AY21" s="279"/>
      <c r="AZ21" s="279"/>
      <c r="BA21" s="279"/>
      <c r="BB21" s="279"/>
      <c r="BC21" s="279"/>
      <c r="BD21" s="279"/>
      <c r="BE21" s="280"/>
      <c r="BF21" s="278" t="s">
        <v>11</v>
      </c>
      <c r="BG21" s="279"/>
      <c r="BH21" s="279"/>
      <c r="BI21" s="279"/>
      <c r="BJ21" s="279"/>
      <c r="BK21" s="279"/>
      <c r="BL21" s="279"/>
      <c r="BM21" s="280"/>
      <c r="BN21" s="278" t="s">
        <v>12</v>
      </c>
      <c r="BO21" s="279"/>
      <c r="BP21" s="279"/>
      <c r="BQ21" s="279"/>
      <c r="BR21" s="279"/>
      <c r="BS21" s="279"/>
      <c r="BT21" s="279"/>
      <c r="BU21" s="280"/>
      <c r="BV21" s="278" t="s">
        <v>13</v>
      </c>
      <c r="BW21" s="279"/>
      <c r="BX21" s="279"/>
      <c r="BY21" s="279"/>
      <c r="BZ21" s="279"/>
      <c r="CA21" s="279"/>
      <c r="CB21" s="279"/>
      <c r="CC21" s="280"/>
      <c r="CD21" s="278" t="s">
        <v>14</v>
      </c>
      <c r="CE21" s="279"/>
      <c r="CF21" s="279"/>
      <c r="CG21" s="279"/>
      <c r="CH21" s="279"/>
      <c r="CI21" s="279"/>
      <c r="CJ21" s="279"/>
      <c r="CK21" s="280"/>
      <c r="CL21" s="278" t="s">
        <v>15</v>
      </c>
      <c r="CM21" s="279"/>
      <c r="CN21" s="279"/>
      <c r="CO21" s="279"/>
      <c r="CP21" s="279"/>
      <c r="CQ21" s="279"/>
      <c r="CR21" s="279"/>
      <c r="CS21" s="280"/>
      <c r="CT21" s="278" t="s">
        <v>16</v>
      </c>
      <c r="CU21" s="279"/>
      <c r="CV21" s="279"/>
      <c r="CW21" s="279"/>
      <c r="CX21" s="279"/>
      <c r="CY21" s="279"/>
      <c r="CZ21" s="279"/>
      <c r="DA21" s="280"/>
    </row>
    <row r="22" spans="2:108" ht="23.25" x14ac:dyDescent="0.25">
      <c r="I22" s="39" t="s">
        <v>24</v>
      </c>
      <c r="J22" s="261"/>
      <c r="K22" s="262"/>
      <c r="L22" s="261"/>
      <c r="M22" s="262"/>
      <c r="N22" s="261"/>
      <c r="O22" s="262"/>
      <c r="P22" s="261"/>
      <c r="Q22" s="262"/>
      <c r="R22" s="261"/>
      <c r="S22" s="262"/>
      <c r="T22" s="261"/>
      <c r="U22" s="262"/>
      <c r="V22" s="261"/>
      <c r="W22" s="262"/>
      <c r="X22" s="267">
        <f>COUNTIF(X12:X18, "p")</f>
        <v>1</v>
      </c>
      <c r="Y22" s="268"/>
      <c r="Z22" s="261"/>
      <c r="AA22" s="262"/>
      <c r="AB22" s="261"/>
      <c r="AC22" s="262"/>
      <c r="AD22" s="261"/>
      <c r="AE22" s="262"/>
      <c r="AF22" s="261"/>
      <c r="AG22" s="262"/>
      <c r="AH22" s="267">
        <f>COUNTIF(AH12:AH18, "p")</f>
        <v>1</v>
      </c>
      <c r="AI22" s="268"/>
      <c r="AJ22" s="261"/>
      <c r="AK22" s="262"/>
      <c r="AL22" s="267">
        <f>COUNTIF(AL12:AL18, "p")</f>
        <v>1</v>
      </c>
      <c r="AM22" s="268"/>
      <c r="AN22" s="261"/>
      <c r="AO22" s="262"/>
      <c r="AP22" s="261"/>
      <c r="AQ22" s="262"/>
      <c r="AR22" s="261"/>
      <c r="AS22" s="262"/>
      <c r="AT22" s="261"/>
      <c r="AU22" s="262"/>
      <c r="AV22" s="261"/>
      <c r="AW22" s="262"/>
      <c r="AX22" s="261"/>
      <c r="AY22" s="262"/>
      <c r="AZ22" s="261"/>
      <c r="BA22" s="262"/>
      <c r="BB22" s="261"/>
      <c r="BC22" s="262"/>
      <c r="BD22" s="267">
        <f>COUNTIF(BD12:BD18, "p")</f>
        <v>1</v>
      </c>
      <c r="BE22" s="268"/>
      <c r="BF22" s="267">
        <f>COUNTIF(BF12:BF18, "p")</f>
        <v>2</v>
      </c>
      <c r="BG22" s="268"/>
      <c r="BH22" s="261"/>
      <c r="BI22" s="262"/>
      <c r="BJ22" s="267">
        <f>COUNTIF(BJ12:BJ18, "p")</f>
        <v>1</v>
      </c>
      <c r="BK22" s="268"/>
      <c r="BL22" s="261"/>
      <c r="BM22" s="262"/>
      <c r="BN22" s="261"/>
      <c r="BO22" s="262"/>
      <c r="BP22" s="261"/>
      <c r="BQ22" s="262"/>
      <c r="BR22" s="261"/>
      <c r="BS22" s="262"/>
      <c r="BT22" s="261"/>
      <c r="BU22" s="262"/>
      <c r="BV22" s="261"/>
      <c r="BW22" s="262"/>
      <c r="BX22" s="261"/>
      <c r="BY22" s="262"/>
      <c r="BZ22" s="261"/>
      <c r="CA22" s="262"/>
      <c r="CB22" s="261"/>
      <c r="CC22" s="262"/>
      <c r="CD22" s="267">
        <f>COUNTIF(CD12:CD18, "p")</f>
        <v>1</v>
      </c>
      <c r="CE22" s="268"/>
      <c r="CF22" s="261"/>
      <c r="CG22" s="262"/>
      <c r="CH22" s="261"/>
      <c r="CI22" s="262"/>
      <c r="CJ22" s="261"/>
      <c r="CK22" s="262"/>
      <c r="CL22" s="261"/>
      <c r="CM22" s="262"/>
      <c r="CN22" s="261"/>
      <c r="CO22" s="262"/>
      <c r="CP22" s="261"/>
      <c r="CQ22" s="262"/>
      <c r="CR22" s="261"/>
      <c r="CS22" s="262"/>
      <c r="CT22" s="261"/>
      <c r="CU22" s="262"/>
      <c r="CV22" s="261"/>
      <c r="CW22" s="262"/>
      <c r="CX22" s="267">
        <f>COUNTIF(CX12:CX18, "p")</f>
        <v>1</v>
      </c>
      <c r="CY22" s="268"/>
      <c r="CZ22" s="267">
        <f>COUNTIF(CZ12:CZ18, "p")</f>
        <v>1</v>
      </c>
      <c r="DA22" s="268"/>
      <c r="DB22" s="159"/>
    </row>
    <row r="23" spans="2:108" x14ac:dyDescent="0.25">
      <c r="I23" s="39" t="s">
        <v>25</v>
      </c>
      <c r="J23" s="261"/>
      <c r="K23" s="262"/>
      <c r="L23" s="261"/>
      <c r="M23" s="262"/>
      <c r="N23" s="261"/>
      <c r="O23" s="262"/>
      <c r="P23" s="261"/>
      <c r="Q23" s="262"/>
      <c r="R23" s="261"/>
      <c r="S23" s="262"/>
      <c r="T23" s="261"/>
      <c r="U23" s="262"/>
      <c r="V23" s="261"/>
      <c r="W23" s="262"/>
      <c r="X23" s="267">
        <f>COUNTIF(Y12:Y18, "e")</f>
        <v>0</v>
      </c>
      <c r="Y23" s="268"/>
      <c r="Z23" s="261"/>
      <c r="AA23" s="262"/>
      <c r="AB23" s="261"/>
      <c r="AC23" s="262"/>
      <c r="AD23" s="261"/>
      <c r="AE23" s="262"/>
      <c r="AF23" s="261"/>
      <c r="AG23" s="262"/>
      <c r="AH23" s="267">
        <f>COUNTIF(AI12:AI18, "e")</f>
        <v>0</v>
      </c>
      <c r="AI23" s="268"/>
      <c r="AJ23" s="261"/>
      <c r="AK23" s="262"/>
      <c r="AL23" s="267">
        <f>COUNTIF(AM12:AM18, "e")</f>
        <v>0</v>
      </c>
      <c r="AM23" s="268"/>
      <c r="AN23" s="261"/>
      <c r="AO23" s="262"/>
      <c r="AP23" s="261"/>
      <c r="AQ23" s="262"/>
      <c r="AR23" s="261"/>
      <c r="AS23" s="262"/>
      <c r="AT23" s="261"/>
      <c r="AU23" s="262"/>
      <c r="AV23" s="261"/>
      <c r="AW23" s="262"/>
      <c r="AX23" s="261"/>
      <c r="AY23" s="262"/>
      <c r="AZ23" s="261"/>
      <c r="BA23" s="262"/>
      <c r="BB23" s="261"/>
      <c r="BC23" s="262"/>
      <c r="BD23" s="267">
        <f>COUNTIF(BE12:BE18, "e")</f>
        <v>0</v>
      </c>
      <c r="BE23" s="268"/>
      <c r="BF23" s="267">
        <f>COUNTIF(BG12:BG18, "e")</f>
        <v>0</v>
      </c>
      <c r="BG23" s="268"/>
      <c r="BH23" s="261"/>
      <c r="BI23" s="262"/>
      <c r="BJ23" s="267">
        <f>COUNTIF(BK12:BK18, "e")</f>
        <v>0</v>
      </c>
      <c r="BK23" s="268"/>
      <c r="BL23" s="261"/>
      <c r="BM23" s="262"/>
      <c r="BN23" s="261"/>
      <c r="BO23" s="262"/>
      <c r="BP23" s="261"/>
      <c r="BQ23" s="262"/>
      <c r="BR23" s="261"/>
      <c r="BS23" s="262"/>
      <c r="BT23" s="261"/>
      <c r="BU23" s="262"/>
      <c r="BV23" s="261"/>
      <c r="BW23" s="262"/>
      <c r="BX23" s="261"/>
      <c r="BY23" s="262"/>
      <c r="BZ23" s="261"/>
      <c r="CA23" s="262"/>
      <c r="CB23" s="261"/>
      <c r="CC23" s="262"/>
      <c r="CD23" s="267">
        <f>COUNTIF(CE12:CE18, "e")</f>
        <v>0</v>
      </c>
      <c r="CE23" s="268"/>
      <c r="CF23" s="261"/>
      <c r="CG23" s="262"/>
      <c r="CH23" s="261"/>
      <c r="CI23" s="262"/>
      <c r="CJ23" s="261"/>
      <c r="CK23" s="262"/>
      <c r="CL23" s="261"/>
      <c r="CM23" s="262"/>
      <c r="CN23" s="261"/>
      <c r="CO23" s="262"/>
      <c r="CP23" s="261"/>
      <c r="CQ23" s="262"/>
      <c r="CR23" s="261"/>
      <c r="CS23" s="262"/>
      <c r="CT23" s="261"/>
      <c r="CU23" s="262"/>
      <c r="CV23" s="261"/>
      <c r="CW23" s="262"/>
      <c r="CX23" s="267">
        <f>COUNTIF(CY12:CY18, "e")</f>
        <v>0</v>
      </c>
      <c r="CY23" s="268"/>
      <c r="CZ23" s="267">
        <f>COUNTIF(DA12:DA18, "e")</f>
        <v>0</v>
      </c>
      <c r="DA23" s="268"/>
      <c r="DB23" s="38"/>
    </row>
    <row r="24" spans="2:108" x14ac:dyDescent="0.2">
      <c r="B24" s="161"/>
      <c r="I24" s="39" t="s">
        <v>26</v>
      </c>
      <c r="J24" s="263"/>
      <c r="K24" s="264"/>
      <c r="L24" s="263"/>
      <c r="M24" s="264"/>
      <c r="N24" s="263"/>
      <c r="O24" s="264"/>
      <c r="P24" s="263"/>
      <c r="Q24" s="264"/>
      <c r="R24" s="261"/>
      <c r="S24" s="262"/>
      <c r="T24" s="261"/>
      <c r="U24" s="262"/>
      <c r="V24" s="261"/>
      <c r="W24" s="262"/>
      <c r="X24" s="265">
        <f>X23/X22</f>
        <v>0</v>
      </c>
      <c r="Y24" s="266"/>
      <c r="Z24" s="261"/>
      <c r="AA24" s="262"/>
      <c r="AB24" s="261"/>
      <c r="AC24" s="262"/>
      <c r="AD24" s="261"/>
      <c r="AE24" s="262"/>
      <c r="AF24" s="261"/>
      <c r="AG24" s="262"/>
      <c r="AH24" s="265">
        <f>AH23/AH22</f>
        <v>0</v>
      </c>
      <c r="AI24" s="266"/>
      <c r="AJ24" s="261"/>
      <c r="AK24" s="262"/>
      <c r="AL24" s="265">
        <f>AL23/AL22</f>
        <v>0</v>
      </c>
      <c r="AM24" s="266"/>
      <c r="AN24" s="261"/>
      <c r="AO24" s="262"/>
      <c r="AP24" s="261"/>
      <c r="AQ24" s="262"/>
      <c r="AR24" s="261"/>
      <c r="AS24" s="262"/>
      <c r="AT24" s="261"/>
      <c r="AU24" s="262"/>
      <c r="AV24" s="261"/>
      <c r="AW24" s="262"/>
      <c r="AX24" s="261"/>
      <c r="AY24" s="262"/>
      <c r="AZ24" s="261"/>
      <c r="BA24" s="262"/>
      <c r="BB24" s="261"/>
      <c r="BC24" s="262"/>
      <c r="BD24" s="265">
        <f>BD23/BD22</f>
        <v>0</v>
      </c>
      <c r="BE24" s="266"/>
      <c r="BF24" s="265">
        <f>BF23/BF22</f>
        <v>0</v>
      </c>
      <c r="BG24" s="266"/>
      <c r="BH24" s="261"/>
      <c r="BI24" s="262"/>
      <c r="BJ24" s="265">
        <f>BJ23/BJ22</f>
        <v>0</v>
      </c>
      <c r="BK24" s="266"/>
      <c r="BL24" s="261"/>
      <c r="BM24" s="262"/>
      <c r="BN24" s="263"/>
      <c r="BO24" s="264"/>
      <c r="BP24" s="263"/>
      <c r="BQ24" s="264"/>
      <c r="BR24" s="263"/>
      <c r="BS24" s="264"/>
      <c r="BT24" s="263"/>
      <c r="BU24" s="264"/>
      <c r="BV24" s="263"/>
      <c r="BW24" s="264"/>
      <c r="BX24" s="263"/>
      <c r="BY24" s="264"/>
      <c r="BZ24" s="263"/>
      <c r="CA24" s="264"/>
      <c r="CB24" s="263"/>
      <c r="CC24" s="264"/>
      <c r="CD24" s="265">
        <f>CD23/CD22</f>
        <v>0</v>
      </c>
      <c r="CE24" s="266"/>
      <c r="CF24" s="263"/>
      <c r="CG24" s="264"/>
      <c r="CH24" s="263"/>
      <c r="CI24" s="264"/>
      <c r="CJ24" s="263"/>
      <c r="CK24" s="264"/>
      <c r="CL24" s="263"/>
      <c r="CM24" s="264"/>
      <c r="CN24" s="263"/>
      <c r="CO24" s="264"/>
      <c r="CP24" s="263"/>
      <c r="CQ24" s="264"/>
      <c r="CR24" s="263"/>
      <c r="CS24" s="264"/>
      <c r="CT24" s="263"/>
      <c r="CU24" s="264"/>
      <c r="CV24" s="263"/>
      <c r="CW24" s="264"/>
      <c r="CX24" s="265">
        <f>CX23/CX22</f>
        <v>0</v>
      </c>
      <c r="CY24" s="266"/>
      <c r="CZ24" s="265">
        <f>CZ23/CZ22</f>
        <v>0</v>
      </c>
      <c r="DA24" s="266"/>
      <c r="DB24" s="38"/>
    </row>
    <row r="25" spans="2:108" x14ac:dyDescent="0.25">
      <c r="I25" s="38"/>
      <c r="T25" s="160"/>
      <c r="U25" s="160"/>
      <c r="AN25" s="160"/>
      <c r="AO25" s="160"/>
      <c r="AR25" s="160"/>
      <c r="AS25" s="160"/>
      <c r="BR25" s="160"/>
      <c r="BS25" s="160"/>
      <c r="BX25" s="160"/>
      <c r="BY25" s="160"/>
      <c r="BZ25" s="160"/>
      <c r="CA25" s="160"/>
      <c r="CJ25" s="160"/>
      <c r="CK25" s="160"/>
      <c r="CN25" s="160"/>
      <c r="CO25" s="160"/>
      <c r="CP25" s="160"/>
      <c r="CQ25" s="160"/>
      <c r="DB25" s="152"/>
    </row>
    <row r="28" spans="2:108" x14ac:dyDescent="0.2">
      <c r="I28" s="70"/>
      <c r="J28" s="70"/>
      <c r="K28" s="70"/>
      <c r="L28" s="70"/>
      <c r="M28" s="70"/>
      <c r="N28" s="70"/>
    </row>
    <row r="29" spans="2:108" ht="23.25" x14ac:dyDescent="0.25">
      <c r="I29" s="163"/>
      <c r="J29" s="163"/>
      <c r="K29" s="163"/>
      <c r="L29" s="163"/>
      <c r="M29" s="163"/>
      <c r="N29" s="163"/>
    </row>
  </sheetData>
  <mergeCells count="192">
    <mergeCell ref="CZ24:DA24"/>
    <mergeCell ref="CJ24:CK24"/>
    <mergeCell ref="CR24:CS24"/>
    <mergeCell ref="AN24:AO24"/>
    <mergeCell ref="X22:Y22"/>
    <mergeCell ref="AF22:AG22"/>
    <mergeCell ref="CB23:CC23"/>
    <mergeCell ref="CZ22:DA22"/>
    <mergeCell ref="X23:Y23"/>
    <mergeCell ref="AF23:AG23"/>
    <mergeCell ref="CJ22:CK22"/>
    <mergeCell ref="CR22:CS22"/>
    <mergeCell ref="AN22:AO22"/>
    <mergeCell ref="CZ23:DA23"/>
    <mergeCell ref="CJ23:CK23"/>
    <mergeCell ref="CR23:CS23"/>
    <mergeCell ref="AN23:AO23"/>
    <mergeCell ref="BL22:BM22"/>
    <mergeCell ref="BT22:BU22"/>
    <mergeCell ref="CD23:CE23"/>
    <mergeCell ref="CF23:CG23"/>
    <mergeCell ref="BX23:BY23"/>
    <mergeCell ref="BZ23:CA23"/>
    <mergeCell ref="AT22:AU22"/>
    <mergeCell ref="C12:G12"/>
    <mergeCell ref="AX9:BE9"/>
    <mergeCell ref="H8:DD8"/>
    <mergeCell ref="B1:DC1"/>
    <mergeCell ref="B3:G3"/>
    <mergeCell ref="B4:G4"/>
    <mergeCell ref="H3:I3"/>
    <mergeCell ref="J3:P3"/>
    <mergeCell ref="Q3:X3"/>
    <mergeCell ref="H4:I4"/>
    <mergeCell ref="J4:P4"/>
    <mergeCell ref="Q4:X4"/>
    <mergeCell ref="BF9:BM9"/>
    <mergeCell ref="BN9:BU9"/>
    <mergeCell ref="BV9:CC9"/>
    <mergeCell ref="CD9:CK9"/>
    <mergeCell ref="CL9:CS9"/>
    <mergeCell ref="H5:I5"/>
    <mergeCell ref="J5:P5"/>
    <mergeCell ref="H9:H10"/>
    <mergeCell ref="B7:DD7"/>
    <mergeCell ref="B9:G10"/>
    <mergeCell ref="I9:I10"/>
    <mergeCell ref="J9:Q9"/>
    <mergeCell ref="R9:Y9"/>
    <mergeCell ref="Z9:AG9"/>
    <mergeCell ref="AH9:AO9"/>
    <mergeCell ref="AP9:AW9"/>
    <mergeCell ref="CT9:DA9"/>
    <mergeCell ref="DB9:DD9"/>
    <mergeCell ref="CH22:CI22"/>
    <mergeCell ref="CL22:CM22"/>
    <mergeCell ref="CN22:CO22"/>
    <mergeCell ref="CP22:CQ22"/>
    <mergeCell ref="CT22:CU22"/>
    <mergeCell ref="CD22:CE22"/>
    <mergeCell ref="CF22:CG22"/>
    <mergeCell ref="BF21:BM21"/>
    <mergeCell ref="BN21:BU21"/>
    <mergeCell ref="BV21:CC21"/>
    <mergeCell ref="CD21:CK21"/>
    <mergeCell ref="CL21:CS21"/>
    <mergeCell ref="CT21:DA21"/>
    <mergeCell ref="AH22:AI22"/>
    <mergeCell ref="AJ22:AK22"/>
    <mergeCell ref="AL22:AM22"/>
    <mergeCell ref="AP22:AQ22"/>
    <mergeCell ref="AR22:AS22"/>
    <mergeCell ref="P22:Q22"/>
    <mergeCell ref="AV22:AW22"/>
    <mergeCell ref="BD22:BE22"/>
    <mergeCell ref="B14:B18"/>
    <mergeCell ref="C15:G15"/>
    <mergeCell ref="C14:G14"/>
    <mergeCell ref="C16:G16"/>
    <mergeCell ref="C17:G17"/>
    <mergeCell ref="C18:G18"/>
    <mergeCell ref="J21:Q21"/>
    <mergeCell ref="R21:Y21"/>
    <mergeCell ref="Z21:AG21"/>
    <mergeCell ref="AH21:AO21"/>
    <mergeCell ref="AP21:AW21"/>
    <mergeCell ref="AX21:BE21"/>
    <mergeCell ref="J22:K22"/>
    <mergeCell ref="L22:M22"/>
    <mergeCell ref="N22:O22"/>
    <mergeCell ref="R22:S22"/>
    <mergeCell ref="T22:U22"/>
    <mergeCell ref="V22:W22"/>
    <mergeCell ref="Z22:AA22"/>
    <mergeCell ref="AB22:AC22"/>
    <mergeCell ref="AD22:AE22"/>
    <mergeCell ref="P24:Q24"/>
    <mergeCell ref="AV24:AW24"/>
    <mergeCell ref="BD24:BE24"/>
    <mergeCell ref="X24:Y24"/>
    <mergeCell ref="AF24:AG24"/>
    <mergeCell ref="BB24:BC24"/>
    <mergeCell ref="CB22:CC22"/>
    <mergeCell ref="P23:Q23"/>
    <mergeCell ref="AV23:AW23"/>
    <mergeCell ref="BD23:BE23"/>
    <mergeCell ref="BN22:BO22"/>
    <mergeCell ref="BP22:BQ22"/>
    <mergeCell ref="BR22:BS22"/>
    <mergeCell ref="BV22:BW22"/>
    <mergeCell ref="BX22:BY22"/>
    <mergeCell ref="BZ22:CA22"/>
    <mergeCell ref="BL23:BM23"/>
    <mergeCell ref="BT23:BU23"/>
    <mergeCell ref="BL24:BM24"/>
    <mergeCell ref="BT24:BU24"/>
    <mergeCell ref="CB24:CC24"/>
    <mergeCell ref="BP23:BQ23"/>
    <mergeCell ref="BR23:BS23"/>
    <mergeCell ref="BV23:BW23"/>
    <mergeCell ref="AX22:AY22"/>
    <mergeCell ref="AZ22:BA22"/>
    <mergeCell ref="BB22:BC22"/>
    <mergeCell ref="BF22:BG22"/>
    <mergeCell ref="BH22:BI22"/>
    <mergeCell ref="BJ22:BK22"/>
    <mergeCell ref="CV22:CW22"/>
    <mergeCell ref="CX22:CY22"/>
    <mergeCell ref="J23:K23"/>
    <mergeCell ref="L23:M23"/>
    <mergeCell ref="N23:O23"/>
    <mergeCell ref="R23:S23"/>
    <mergeCell ref="T23:U23"/>
    <mergeCell ref="V23:W23"/>
    <mergeCell ref="Z23:AA23"/>
    <mergeCell ref="AB23:AC23"/>
    <mergeCell ref="AD23:AE23"/>
    <mergeCell ref="AH23:AI23"/>
    <mergeCell ref="AJ23:AK23"/>
    <mergeCell ref="AL23:AM23"/>
    <mergeCell ref="AP23:AQ23"/>
    <mergeCell ref="AR23:AS23"/>
    <mergeCell ref="AT23:AU23"/>
    <mergeCell ref="AX23:AY23"/>
    <mergeCell ref="AZ23:BA23"/>
    <mergeCell ref="BB23:BC23"/>
    <mergeCell ref="BF23:BG23"/>
    <mergeCell ref="BH23:BI23"/>
    <mergeCell ref="BJ23:BK23"/>
    <mergeCell ref="BN23:BO23"/>
    <mergeCell ref="CH23:CI23"/>
    <mergeCell ref="CL23:CM23"/>
    <mergeCell ref="CN23:CO23"/>
    <mergeCell ref="CP23:CQ23"/>
    <mergeCell ref="CT23:CU23"/>
    <mergeCell ref="CV23:CW23"/>
    <mergeCell ref="CX23:CY23"/>
    <mergeCell ref="J24:K24"/>
    <mergeCell ref="L24:M24"/>
    <mergeCell ref="N24:O24"/>
    <mergeCell ref="R24:S24"/>
    <mergeCell ref="T24:U24"/>
    <mergeCell ref="V24:W24"/>
    <mergeCell ref="Z24:AA24"/>
    <mergeCell ref="AB24:AC24"/>
    <mergeCell ref="AD24:AE24"/>
    <mergeCell ref="AH24:AI24"/>
    <mergeCell ref="AJ24:AK24"/>
    <mergeCell ref="AL24:AM24"/>
    <mergeCell ref="AP24:AQ24"/>
    <mergeCell ref="AR24:AS24"/>
    <mergeCell ref="AT24:AU24"/>
    <mergeCell ref="AX24:AY24"/>
    <mergeCell ref="AZ24:BA24"/>
    <mergeCell ref="BF24:BG24"/>
    <mergeCell ref="BH24:BI24"/>
    <mergeCell ref="BJ24:BK24"/>
    <mergeCell ref="CL24:CM24"/>
    <mergeCell ref="CN24:CO24"/>
    <mergeCell ref="CP24:CQ24"/>
    <mergeCell ref="CT24:CU24"/>
    <mergeCell ref="CV24:CW24"/>
    <mergeCell ref="CX24:CY24"/>
    <mergeCell ref="BN24:BO24"/>
    <mergeCell ref="BP24:BQ24"/>
    <mergeCell ref="BR24:BS24"/>
    <mergeCell ref="BV24:BW24"/>
    <mergeCell ref="BX24:BY24"/>
    <mergeCell ref="BZ24:CA24"/>
    <mergeCell ref="CD24:CE24"/>
    <mergeCell ref="CF24:CG24"/>
    <mergeCell ref="CH24:CI24"/>
  </mergeCells>
  <conditionalFormatting sqref="J18:X18 Z18:BL18 BN18:CZ18 J12:DA17">
    <cfRule type="cellIs" dxfId="35" priority="61" stopIfTrue="1" operator="equal">
      <formula>"P"</formula>
    </cfRule>
  </conditionalFormatting>
  <conditionalFormatting sqref="J12:DA17 J18:X18 Z18:BL18 BN18:CZ18">
    <cfRule type="cellIs" dxfId="34" priority="62" stopIfTrue="1" operator="equal">
      <formula>"E"</formula>
    </cfRule>
  </conditionalFormatting>
  <conditionalFormatting sqref="R10:R11 V10:V11 X10:X11 Z10:Z11 AD10:AD11 AF10:AF11 AH10:AH11 AL10:AL11 AN10:AN11 AP10:AP11 AT10:AT11 AV10:AV11 AX10:AX11 BB10:BB11 BD10:BD11 BF10:BF11 BJ10:BJ11 BL10:BL11 BN10:BN11 BR10:BR11 BT10:BT11 BV10:BV11 BZ10:BZ11 CB10:CB11 CD10:CD11 CH10:CH11 CJ10:CJ11 CL10:CL11 CP10:CP11 CR10:CR11 CT10:CT11 CX10:CX11 CZ10:CZ11 DB10:DB11 DC11">
    <cfRule type="cellIs" dxfId="33" priority="129" stopIfTrue="1" operator="equal">
      <formula>"""P"""</formula>
    </cfRule>
  </conditionalFormatting>
  <conditionalFormatting sqref="X18:Z18">
    <cfRule type="cellIs" dxfId="32" priority="57" stopIfTrue="1" operator="equal">
      <formula>"P"</formula>
    </cfRule>
    <cfRule type="cellIs" dxfId="31" priority="58" stopIfTrue="1" operator="equal">
      <formula>"E"</formula>
    </cfRule>
  </conditionalFormatting>
  <conditionalFormatting sqref="AF18:AG18">
    <cfRule type="cellIs" dxfId="30" priority="33" stopIfTrue="1" operator="equal">
      <formula>"P"</formula>
    </cfRule>
    <cfRule type="cellIs" dxfId="29" priority="34" stopIfTrue="1" operator="equal">
      <formula>"E"</formula>
    </cfRule>
  </conditionalFormatting>
  <conditionalFormatting sqref="AN18:AO18">
    <cfRule type="cellIs" dxfId="28" priority="31" stopIfTrue="1" operator="equal">
      <formula>"P"</formula>
    </cfRule>
    <cfRule type="cellIs" dxfId="27" priority="32" stopIfTrue="1" operator="equal">
      <formula>"E"</formula>
    </cfRule>
  </conditionalFormatting>
  <conditionalFormatting sqref="AV18:AW18">
    <cfRule type="cellIs" dxfId="26" priority="29" stopIfTrue="1" operator="equal">
      <formula>"P"</formula>
    </cfRule>
    <cfRule type="cellIs" dxfId="25" priority="30" stopIfTrue="1" operator="equal">
      <formula>"E"</formula>
    </cfRule>
  </conditionalFormatting>
  <conditionalFormatting sqref="BD18:BE18">
    <cfRule type="cellIs" dxfId="24" priority="27" stopIfTrue="1" operator="equal">
      <formula>"P"</formula>
    </cfRule>
    <cfRule type="cellIs" dxfId="23" priority="28" stopIfTrue="1" operator="equal">
      <formula>"E"</formula>
    </cfRule>
  </conditionalFormatting>
  <conditionalFormatting sqref="BL18:BM18">
    <cfRule type="cellIs" dxfId="22" priority="25" stopIfTrue="1" operator="equal">
      <formula>"P"</formula>
    </cfRule>
    <cfRule type="cellIs" dxfId="21" priority="26" stopIfTrue="1" operator="equal">
      <formula>"E"</formula>
    </cfRule>
  </conditionalFormatting>
  <conditionalFormatting sqref="BM18:BN18">
    <cfRule type="cellIs" dxfId="20" priority="47" stopIfTrue="1" operator="equal">
      <formula>"P"</formula>
    </cfRule>
    <cfRule type="cellIs" dxfId="19" priority="48" stopIfTrue="1" operator="equal">
      <formula>"E"</formula>
    </cfRule>
  </conditionalFormatting>
  <conditionalFormatting sqref="BT18:BU18">
    <cfRule type="cellIs" dxfId="18" priority="23" stopIfTrue="1" operator="equal">
      <formula>"P"</formula>
    </cfRule>
    <cfRule type="cellIs" dxfId="17" priority="24" stopIfTrue="1" operator="equal">
      <formula>"E"</formula>
    </cfRule>
  </conditionalFormatting>
  <conditionalFormatting sqref="CB18:CC18">
    <cfRule type="cellIs" dxfId="16" priority="21" stopIfTrue="1" operator="equal">
      <formula>"P"</formula>
    </cfRule>
    <cfRule type="cellIs" dxfId="15" priority="22" stopIfTrue="1" operator="equal">
      <formula>"E"</formula>
    </cfRule>
  </conditionalFormatting>
  <conditionalFormatting sqref="CJ18:CK18">
    <cfRule type="cellIs" dxfId="14" priority="19" stopIfTrue="1" operator="equal">
      <formula>"P"</formula>
    </cfRule>
    <cfRule type="cellIs" dxfId="13" priority="20" stopIfTrue="1" operator="equal">
      <formula>"E"</formula>
    </cfRule>
  </conditionalFormatting>
  <conditionalFormatting sqref="CR18:CS18">
    <cfRule type="cellIs" dxfId="12" priority="17" stopIfTrue="1" operator="equal">
      <formula>"P"</formula>
    </cfRule>
    <cfRule type="cellIs" dxfId="11" priority="18" stopIfTrue="1" operator="equal">
      <formula>"E"</formula>
    </cfRule>
  </conditionalFormatting>
  <conditionalFormatting sqref="CZ18:DA18">
    <cfRule type="cellIs" dxfId="10" priority="15" stopIfTrue="1" operator="equal">
      <formula>"P"</formula>
    </cfRule>
    <cfRule type="cellIs" dxfId="9" priority="16" stopIfTrue="1" operator="equal">
      <formula>"E"</formula>
    </cfRule>
  </conditionalFormatting>
  <dataValidations count="1">
    <dataValidation allowBlank="1" showInputMessage="1" showErrorMessage="1" prompt="Ingresar el Nombre de la categoría de las actividades" sqref="C12:E13 C18" xr:uid="{00000000-0002-0000-0300-000000000000}"/>
  </dataValidation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DC23"/>
  <sheetViews>
    <sheetView zoomScale="53" zoomScaleNormal="5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P11" sqref="P11"/>
    </sheetView>
  </sheetViews>
  <sheetFormatPr baseColWidth="10" defaultColWidth="10.7109375" defaultRowHeight="15" x14ac:dyDescent="0.25"/>
  <cols>
    <col min="1" max="1" width="15.85546875" customWidth="1"/>
    <col min="6" max="6" width="11.42578125" customWidth="1"/>
    <col min="7" max="7" width="19.28515625" customWidth="1"/>
    <col min="8" max="8" width="17.28515625" customWidth="1"/>
    <col min="9" max="15" width="5.85546875" customWidth="1"/>
    <col min="16" max="16" width="7.140625" customWidth="1"/>
    <col min="17" max="24" width="6.140625" customWidth="1"/>
    <col min="25" max="104" width="5.85546875" customWidth="1"/>
  </cols>
  <sheetData>
    <row r="1" spans="1:107" ht="64.5" customHeight="1" x14ac:dyDescent="0.25">
      <c r="A1" s="296" t="s">
        <v>35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8"/>
      <c r="DC1" s="39" t="s">
        <v>0</v>
      </c>
    </row>
    <row r="2" spans="1:107" x14ac:dyDescent="0.25">
      <c r="A2" s="4" t="s">
        <v>22</v>
      </c>
      <c r="B2" s="4"/>
      <c r="C2" s="4"/>
      <c r="D2" s="4"/>
      <c r="E2" s="4"/>
      <c r="F2" s="4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</row>
    <row r="3" spans="1:107" ht="18" x14ac:dyDescent="0.25">
      <c r="A3" s="393" t="s">
        <v>1</v>
      </c>
      <c r="B3" s="393"/>
      <c r="C3" s="393"/>
      <c r="D3" s="393"/>
      <c r="E3" s="393"/>
      <c r="F3" s="393"/>
      <c r="G3" s="366" t="s">
        <v>58</v>
      </c>
      <c r="H3" s="368"/>
      <c r="I3" s="399" t="s">
        <v>59</v>
      </c>
      <c r="J3" s="399"/>
      <c r="K3" s="399"/>
      <c r="L3" s="399"/>
      <c r="M3" s="399"/>
      <c r="N3" s="399"/>
      <c r="O3" s="399"/>
      <c r="P3" s="399" t="s">
        <v>60</v>
      </c>
      <c r="Q3" s="399"/>
      <c r="R3" s="399"/>
      <c r="S3" s="399"/>
      <c r="T3" s="399"/>
      <c r="U3" s="399"/>
      <c r="V3" s="399"/>
      <c r="W3" s="399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44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</row>
    <row r="4" spans="1:107" ht="15" customHeight="1" x14ac:dyDescent="0.25">
      <c r="A4" s="308" t="s">
        <v>114</v>
      </c>
      <c r="B4" s="308"/>
      <c r="C4" s="308"/>
      <c r="D4" s="308"/>
      <c r="E4" s="308"/>
      <c r="F4" s="308"/>
      <c r="G4" s="397" t="s">
        <v>129</v>
      </c>
      <c r="H4" s="400"/>
      <c r="I4" s="413" t="s">
        <v>130</v>
      </c>
      <c r="J4" s="414"/>
      <c r="K4" s="414"/>
      <c r="L4" s="414"/>
      <c r="M4" s="414"/>
      <c r="N4" s="414"/>
      <c r="O4" s="414"/>
      <c r="P4" s="413" t="s">
        <v>131</v>
      </c>
      <c r="Q4" s="414"/>
      <c r="R4" s="414"/>
      <c r="S4" s="414"/>
      <c r="T4" s="414"/>
      <c r="U4" s="414"/>
      <c r="V4" s="414"/>
      <c r="W4" s="417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43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</row>
    <row r="5" spans="1:107" x14ac:dyDescent="0.25">
      <c r="A5" s="308"/>
      <c r="B5" s="308"/>
      <c r="C5" s="308"/>
      <c r="D5" s="308"/>
      <c r="E5" s="308"/>
      <c r="F5" s="308"/>
      <c r="G5" s="401"/>
      <c r="H5" s="402"/>
      <c r="I5" s="415"/>
      <c r="J5" s="416"/>
      <c r="K5" s="416"/>
      <c r="L5" s="416"/>
      <c r="M5" s="416"/>
      <c r="N5" s="416"/>
      <c r="O5" s="416"/>
      <c r="P5" s="415"/>
      <c r="Q5" s="416"/>
      <c r="R5" s="416"/>
      <c r="S5" s="416"/>
      <c r="T5" s="416"/>
      <c r="U5" s="416"/>
      <c r="V5" s="416"/>
      <c r="W5" s="418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"/>
      <c r="DC5" s="74"/>
    </row>
    <row r="6" spans="1:107" x14ac:dyDescent="0.25">
      <c r="A6" s="301" t="s">
        <v>3</v>
      </c>
      <c r="B6" s="302"/>
      <c r="C6" s="302"/>
      <c r="D6" s="302"/>
      <c r="E6" s="302"/>
      <c r="F6" s="302"/>
      <c r="G6" s="302"/>
      <c r="H6" s="302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3"/>
    </row>
    <row r="7" spans="1:107" x14ac:dyDescent="0.25">
      <c r="A7" s="83"/>
      <c r="B7" s="84"/>
      <c r="C7" s="84"/>
      <c r="D7" s="84"/>
      <c r="E7" s="84"/>
      <c r="F7" s="85"/>
      <c r="G7" s="84"/>
      <c r="H7" s="86"/>
      <c r="I7" s="297">
        <v>2024</v>
      </c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297"/>
      <c r="AU7" s="297"/>
      <c r="AV7" s="297"/>
      <c r="AW7" s="297"/>
      <c r="AX7" s="297"/>
      <c r="AY7" s="297"/>
      <c r="AZ7" s="297"/>
      <c r="BA7" s="297"/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  <c r="BU7" s="297"/>
      <c r="BV7" s="297"/>
      <c r="BW7" s="297"/>
      <c r="BX7" s="297"/>
      <c r="BY7" s="297"/>
      <c r="BZ7" s="297"/>
      <c r="CA7" s="297"/>
      <c r="CB7" s="297"/>
      <c r="CC7" s="297"/>
      <c r="CD7" s="297"/>
      <c r="CE7" s="297"/>
      <c r="CF7" s="297"/>
      <c r="CG7" s="297"/>
      <c r="CH7" s="297"/>
      <c r="CI7" s="297"/>
      <c r="CJ7" s="297"/>
      <c r="CK7" s="297"/>
      <c r="CL7" s="297"/>
      <c r="CM7" s="297"/>
      <c r="CN7" s="297"/>
      <c r="CO7" s="297"/>
      <c r="CP7" s="297"/>
      <c r="CQ7" s="297"/>
      <c r="CR7" s="297"/>
      <c r="CS7" s="71"/>
      <c r="CT7" s="71"/>
      <c r="CU7" s="71"/>
      <c r="CV7" s="71"/>
      <c r="CW7" s="71"/>
      <c r="CX7" s="71"/>
      <c r="CY7" s="71"/>
      <c r="CZ7" s="71"/>
      <c r="DA7" s="56"/>
      <c r="DB7" s="54"/>
      <c r="DC7" s="55"/>
    </row>
    <row r="8" spans="1:107" x14ac:dyDescent="0.25">
      <c r="A8" s="291" t="s">
        <v>28</v>
      </c>
      <c r="B8" s="292"/>
      <c r="C8" s="292"/>
      <c r="D8" s="292"/>
      <c r="E8" s="292"/>
      <c r="F8" s="404"/>
      <c r="G8" s="394" t="s">
        <v>65</v>
      </c>
      <c r="H8" s="408" t="s">
        <v>4</v>
      </c>
      <c r="I8" s="410" t="s">
        <v>5</v>
      </c>
      <c r="J8" s="411"/>
      <c r="K8" s="411"/>
      <c r="L8" s="411"/>
      <c r="M8" s="411"/>
      <c r="N8" s="411"/>
      <c r="O8" s="411"/>
      <c r="P8" s="412"/>
      <c r="Q8" s="296" t="s">
        <v>6</v>
      </c>
      <c r="R8" s="297"/>
      <c r="S8" s="297"/>
      <c r="T8" s="297"/>
      <c r="U8" s="297"/>
      <c r="V8" s="297"/>
      <c r="W8" s="297"/>
      <c r="X8" s="298"/>
      <c r="Y8" s="296" t="s">
        <v>7</v>
      </c>
      <c r="Z8" s="297"/>
      <c r="AA8" s="297"/>
      <c r="AB8" s="297"/>
      <c r="AC8" s="297"/>
      <c r="AD8" s="297"/>
      <c r="AE8" s="297"/>
      <c r="AF8" s="298"/>
      <c r="AG8" s="296" t="s">
        <v>8</v>
      </c>
      <c r="AH8" s="297"/>
      <c r="AI8" s="297"/>
      <c r="AJ8" s="297"/>
      <c r="AK8" s="297"/>
      <c r="AL8" s="297"/>
      <c r="AM8" s="297"/>
      <c r="AN8" s="298"/>
      <c r="AO8" s="296" t="s">
        <v>9</v>
      </c>
      <c r="AP8" s="297"/>
      <c r="AQ8" s="297"/>
      <c r="AR8" s="297"/>
      <c r="AS8" s="297"/>
      <c r="AT8" s="297"/>
      <c r="AU8" s="297"/>
      <c r="AV8" s="298"/>
      <c r="AW8" s="296" t="s">
        <v>10</v>
      </c>
      <c r="AX8" s="297"/>
      <c r="AY8" s="297"/>
      <c r="AZ8" s="297"/>
      <c r="BA8" s="297"/>
      <c r="BB8" s="297"/>
      <c r="BC8" s="297"/>
      <c r="BD8" s="298"/>
      <c r="BE8" s="296" t="s">
        <v>11</v>
      </c>
      <c r="BF8" s="297"/>
      <c r="BG8" s="297"/>
      <c r="BH8" s="297"/>
      <c r="BI8" s="297"/>
      <c r="BJ8" s="297"/>
      <c r="BK8" s="297"/>
      <c r="BL8" s="298"/>
      <c r="BM8" s="296" t="s">
        <v>12</v>
      </c>
      <c r="BN8" s="297"/>
      <c r="BO8" s="297"/>
      <c r="BP8" s="297"/>
      <c r="BQ8" s="297"/>
      <c r="BR8" s="297"/>
      <c r="BS8" s="297"/>
      <c r="BT8" s="298"/>
      <c r="BU8" s="296" t="s">
        <v>13</v>
      </c>
      <c r="BV8" s="297"/>
      <c r="BW8" s="297"/>
      <c r="BX8" s="297"/>
      <c r="BY8" s="297"/>
      <c r="BZ8" s="297"/>
      <c r="CA8" s="297"/>
      <c r="CB8" s="298"/>
      <c r="CC8" s="296" t="s">
        <v>14</v>
      </c>
      <c r="CD8" s="297"/>
      <c r="CE8" s="297"/>
      <c r="CF8" s="297"/>
      <c r="CG8" s="297"/>
      <c r="CH8" s="297"/>
      <c r="CI8" s="297"/>
      <c r="CJ8" s="298"/>
      <c r="CK8" s="296" t="s">
        <v>15</v>
      </c>
      <c r="CL8" s="297"/>
      <c r="CM8" s="297"/>
      <c r="CN8" s="297"/>
      <c r="CO8" s="297"/>
      <c r="CP8" s="297"/>
      <c r="CQ8" s="297"/>
      <c r="CR8" s="298"/>
      <c r="CS8" s="296" t="s">
        <v>16</v>
      </c>
      <c r="CT8" s="297"/>
      <c r="CU8" s="297"/>
      <c r="CV8" s="297"/>
      <c r="CW8" s="297"/>
      <c r="CX8" s="297"/>
      <c r="CY8" s="297"/>
      <c r="CZ8" s="298"/>
      <c r="DA8" s="337" t="s">
        <v>17</v>
      </c>
      <c r="DB8" s="337"/>
      <c r="DC8" s="337"/>
    </row>
    <row r="9" spans="1:107" x14ac:dyDescent="0.25">
      <c r="A9" s="405"/>
      <c r="B9" s="406"/>
      <c r="C9" s="406"/>
      <c r="D9" s="406"/>
      <c r="E9" s="406"/>
      <c r="F9" s="407"/>
      <c r="G9" s="395"/>
      <c r="H9" s="409"/>
      <c r="I9" s="87" t="s">
        <v>18</v>
      </c>
      <c r="J9" s="88" t="s">
        <v>19</v>
      </c>
      <c r="K9" s="88" t="s">
        <v>18</v>
      </c>
      <c r="L9" s="88" t="s">
        <v>19</v>
      </c>
      <c r="M9" s="88" t="s">
        <v>18</v>
      </c>
      <c r="N9" s="88" t="s">
        <v>19</v>
      </c>
      <c r="O9" s="88" t="s">
        <v>18</v>
      </c>
      <c r="P9" s="89" t="s">
        <v>19</v>
      </c>
      <c r="Q9" s="53" t="s">
        <v>18</v>
      </c>
      <c r="R9" s="54" t="s">
        <v>19</v>
      </c>
      <c r="S9" s="54" t="s">
        <v>18</v>
      </c>
      <c r="T9" s="54" t="s">
        <v>19</v>
      </c>
      <c r="U9" s="54" t="s">
        <v>18</v>
      </c>
      <c r="V9" s="54" t="s">
        <v>19</v>
      </c>
      <c r="W9" s="54" t="s">
        <v>18</v>
      </c>
      <c r="X9" s="55" t="s">
        <v>19</v>
      </c>
      <c r="Y9" s="53" t="s">
        <v>18</v>
      </c>
      <c r="Z9" s="54" t="s">
        <v>19</v>
      </c>
      <c r="AA9" s="54" t="s">
        <v>18</v>
      </c>
      <c r="AB9" s="54" t="s">
        <v>19</v>
      </c>
      <c r="AC9" s="54" t="s">
        <v>18</v>
      </c>
      <c r="AD9" s="54" t="s">
        <v>19</v>
      </c>
      <c r="AE9" s="54" t="s">
        <v>18</v>
      </c>
      <c r="AF9" s="55" t="s">
        <v>19</v>
      </c>
      <c r="AG9" s="53" t="s">
        <v>18</v>
      </c>
      <c r="AH9" s="54" t="s">
        <v>19</v>
      </c>
      <c r="AI9" s="54" t="s">
        <v>18</v>
      </c>
      <c r="AJ9" s="54" t="s">
        <v>19</v>
      </c>
      <c r="AK9" s="54" t="s">
        <v>18</v>
      </c>
      <c r="AL9" s="54" t="s">
        <v>19</v>
      </c>
      <c r="AM9" s="54" t="s">
        <v>18</v>
      </c>
      <c r="AN9" s="55" t="s">
        <v>19</v>
      </c>
      <c r="AO9" s="53" t="s">
        <v>18</v>
      </c>
      <c r="AP9" s="54" t="s">
        <v>19</v>
      </c>
      <c r="AQ9" s="54" t="s">
        <v>18</v>
      </c>
      <c r="AR9" s="54" t="s">
        <v>19</v>
      </c>
      <c r="AS9" s="54" t="s">
        <v>18</v>
      </c>
      <c r="AT9" s="54" t="s">
        <v>19</v>
      </c>
      <c r="AU9" s="54" t="s">
        <v>18</v>
      </c>
      <c r="AV9" s="55" t="s">
        <v>19</v>
      </c>
      <c r="AW9" s="53" t="s">
        <v>18</v>
      </c>
      <c r="AX9" s="54" t="s">
        <v>19</v>
      </c>
      <c r="AY9" s="54" t="s">
        <v>18</v>
      </c>
      <c r="AZ9" s="54" t="s">
        <v>19</v>
      </c>
      <c r="BA9" s="54" t="s">
        <v>18</v>
      </c>
      <c r="BB9" s="54" t="s">
        <v>19</v>
      </c>
      <c r="BC9" s="54" t="s">
        <v>18</v>
      </c>
      <c r="BD9" s="55" t="s">
        <v>19</v>
      </c>
      <c r="BE9" s="53" t="s">
        <v>18</v>
      </c>
      <c r="BF9" s="54" t="s">
        <v>19</v>
      </c>
      <c r="BG9" s="54" t="s">
        <v>18</v>
      </c>
      <c r="BH9" s="54" t="s">
        <v>19</v>
      </c>
      <c r="BI9" s="54" t="s">
        <v>18</v>
      </c>
      <c r="BJ9" s="54" t="s">
        <v>19</v>
      </c>
      <c r="BK9" s="54" t="s">
        <v>18</v>
      </c>
      <c r="BL9" s="55" t="s">
        <v>19</v>
      </c>
      <c r="BM9" s="53" t="s">
        <v>18</v>
      </c>
      <c r="BN9" s="54" t="s">
        <v>19</v>
      </c>
      <c r="BO9" s="54" t="s">
        <v>18</v>
      </c>
      <c r="BP9" s="54" t="s">
        <v>19</v>
      </c>
      <c r="BQ9" s="54" t="s">
        <v>18</v>
      </c>
      <c r="BR9" s="54" t="s">
        <v>19</v>
      </c>
      <c r="BS9" s="54" t="s">
        <v>18</v>
      </c>
      <c r="BT9" s="55" t="s">
        <v>19</v>
      </c>
      <c r="BU9" s="53" t="s">
        <v>18</v>
      </c>
      <c r="BV9" s="54" t="s">
        <v>19</v>
      </c>
      <c r="BW9" s="54" t="s">
        <v>18</v>
      </c>
      <c r="BX9" s="54" t="s">
        <v>19</v>
      </c>
      <c r="BY9" s="54" t="s">
        <v>18</v>
      </c>
      <c r="BZ9" s="54" t="s">
        <v>19</v>
      </c>
      <c r="CA9" s="54" t="s">
        <v>18</v>
      </c>
      <c r="CB9" s="55" t="s">
        <v>19</v>
      </c>
      <c r="CC9" s="53" t="s">
        <v>18</v>
      </c>
      <c r="CD9" s="54" t="s">
        <v>19</v>
      </c>
      <c r="CE9" s="54" t="s">
        <v>18</v>
      </c>
      <c r="CF9" s="54" t="s">
        <v>19</v>
      </c>
      <c r="CG9" s="54" t="s">
        <v>18</v>
      </c>
      <c r="CH9" s="54" t="s">
        <v>19</v>
      </c>
      <c r="CI9" s="54" t="s">
        <v>18</v>
      </c>
      <c r="CJ9" s="55" t="s">
        <v>19</v>
      </c>
      <c r="CK9" s="53" t="s">
        <v>18</v>
      </c>
      <c r="CL9" s="54" t="s">
        <v>19</v>
      </c>
      <c r="CM9" s="54" t="s">
        <v>18</v>
      </c>
      <c r="CN9" s="54" t="s">
        <v>19</v>
      </c>
      <c r="CO9" s="54" t="s">
        <v>18</v>
      </c>
      <c r="CP9" s="54" t="s">
        <v>19</v>
      </c>
      <c r="CQ9" s="54" t="s">
        <v>18</v>
      </c>
      <c r="CR9" s="55" t="s">
        <v>19</v>
      </c>
      <c r="CS9" s="53" t="s">
        <v>18</v>
      </c>
      <c r="CT9" s="54" t="s">
        <v>19</v>
      </c>
      <c r="CU9" s="54" t="s">
        <v>18</v>
      </c>
      <c r="CV9" s="54" t="s">
        <v>19</v>
      </c>
      <c r="CW9" s="54" t="s">
        <v>18</v>
      </c>
      <c r="CX9" s="54" t="s">
        <v>19</v>
      </c>
      <c r="CY9" s="54" t="s">
        <v>18</v>
      </c>
      <c r="CZ9" s="55" t="s">
        <v>19</v>
      </c>
      <c r="DA9" s="56" t="s">
        <v>18</v>
      </c>
      <c r="DB9" s="54" t="s">
        <v>19</v>
      </c>
      <c r="DC9" s="55" t="s">
        <v>20</v>
      </c>
    </row>
    <row r="10" spans="1:107" x14ac:dyDescent="0.25">
      <c r="A10" s="59"/>
      <c r="B10" s="60"/>
      <c r="C10" s="60"/>
      <c r="D10" s="60"/>
      <c r="E10" s="60"/>
      <c r="F10" s="60"/>
      <c r="G10" s="60"/>
      <c r="H10" s="60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18"/>
      <c r="DB10" s="18"/>
      <c r="DC10" s="62"/>
    </row>
    <row r="11" spans="1:107" ht="47.25" customHeight="1" x14ac:dyDescent="0.25">
      <c r="A11" s="124" t="s">
        <v>49</v>
      </c>
      <c r="B11" s="275" t="s">
        <v>71</v>
      </c>
      <c r="C11" s="276"/>
      <c r="D11" s="276"/>
      <c r="E11" s="276"/>
      <c r="F11" s="276"/>
      <c r="G11" s="119" t="s">
        <v>72</v>
      </c>
      <c r="H11" s="21" t="s">
        <v>2</v>
      </c>
      <c r="I11" s="40"/>
      <c r="J11" s="23"/>
      <c r="K11" s="23"/>
      <c r="L11" s="23"/>
      <c r="M11" s="23"/>
      <c r="N11" s="23"/>
      <c r="O11" s="23" t="s">
        <v>18</v>
      </c>
      <c r="P11" s="23"/>
      <c r="Q11" s="40"/>
      <c r="R11" s="23"/>
      <c r="S11" s="23"/>
      <c r="T11" s="23"/>
      <c r="U11" s="23"/>
      <c r="V11" s="23"/>
      <c r="W11" s="23"/>
      <c r="X11" s="23"/>
      <c r="Y11" s="40"/>
      <c r="Z11" s="23"/>
      <c r="AA11" s="23"/>
      <c r="AB11" s="23"/>
      <c r="AC11" s="23"/>
      <c r="AD11" s="23"/>
      <c r="AE11" s="23"/>
      <c r="AF11" s="24"/>
      <c r="AG11" s="22"/>
      <c r="AH11" s="23"/>
      <c r="AI11" s="23"/>
      <c r="AJ11" s="23"/>
      <c r="AK11" s="23" t="s">
        <v>18</v>
      </c>
      <c r="AL11" s="23"/>
      <c r="AM11" s="23"/>
      <c r="AN11" s="24"/>
      <c r="AO11" s="22" t="s">
        <v>18</v>
      </c>
      <c r="AP11" s="23"/>
      <c r="AQ11" s="23"/>
      <c r="AR11" s="23"/>
      <c r="AS11" s="23"/>
      <c r="AT11" s="23"/>
      <c r="AU11" s="23" t="s">
        <v>29</v>
      </c>
      <c r="AV11" s="24"/>
      <c r="AW11" s="22" t="s">
        <v>18</v>
      </c>
      <c r="AX11" s="23"/>
      <c r="AY11" s="23"/>
      <c r="AZ11" s="23"/>
      <c r="BA11" s="23"/>
      <c r="BB11" s="23"/>
      <c r="BC11" s="23"/>
      <c r="BD11" s="24"/>
      <c r="BE11" s="22"/>
      <c r="BF11" s="23"/>
      <c r="BG11" s="23"/>
      <c r="BH11" s="23"/>
      <c r="BI11" s="23"/>
      <c r="BJ11" s="23"/>
      <c r="BK11" s="23"/>
      <c r="BL11" s="24"/>
      <c r="BM11" s="22"/>
      <c r="BN11" s="23"/>
      <c r="BO11" s="23"/>
      <c r="BP11" s="23"/>
      <c r="BQ11" s="23" t="s">
        <v>29</v>
      </c>
      <c r="BR11" s="23"/>
      <c r="BS11" s="23"/>
      <c r="BT11" s="24"/>
      <c r="BU11" s="22"/>
      <c r="BV11" s="23"/>
      <c r="BW11" s="23"/>
      <c r="BX11" s="23"/>
      <c r="BY11" s="23"/>
      <c r="BZ11" s="23"/>
      <c r="CA11" s="23"/>
      <c r="CB11" s="24"/>
      <c r="CC11" s="22"/>
      <c r="CD11" s="23"/>
      <c r="CE11" s="23"/>
      <c r="CF11" s="23"/>
      <c r="CG11" s="23" t="s">
        <v>18</v>
      </c>
      <c r="CH11" s="23"/>
      <c r="CI11" s="23"/>
      <c r="CJ11" s="24"/>
      <c r="CK11" s="22" t="s">
        <v>18</v>
      </c>
      <c r="CL11" s="23"/>
      <c r="CM11" s="23"/>
      <c r="CN11" s="23"/>
      <c r="CO11" s="23"/>
      <c r="CP11" s="23"/>
      <c r="CQ11" s="23"/>
      <c r="CR11" s="24"/>
      <c r="CS11" s="22"/>
      <c r="CT11" s="23"/>
      <c r="CU11" s="23"/>
      <c r="CV11" s="23"/>
      <c r="CW11" s="23"/>
      <c r="CX11" s="23"/>
      <c r="CY11" s="23"/>
      <c r="CZ11" s="116"/>
      <c r="DA11" s="39">
        <v>2</v>
      </c>
      <c r="DB11" s="39">
        <f>COUNTIF(J11:DA11,"E")</f>
        <v>0</v>
      </c>
      <c r="DC11" s="123">
        <f t="shared" ref="DC11:DC17" si="0">DB11/DA11</f>
        <v>0</v>
      </c>
    </row>
    <row r="12" spans="1:107" x14ac:dyDescent="0.25">
      <c r="A12" s="90"/>
      <c r="B12" s="75"/>
      <c r="C12" s="75"/>
      <c r="D12" s="75"/>
      <c r="E12" s="75"/>
      <c r="F12" s="75"/>
      <c r="G12" s="75"/>
      <c r="H12" s="110"/>
      <c r="I12" s="114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117"/>
      <c r="CT12" s="117"/>
      <c r="CU12" s="117"/>
      <c r="CV12" s="117"/>
      <c r="CW12" s="117"/>
      <c r="CX12" s="117"/>
      <c r="CY12" s="117"/>
      <c r="CZ12" s="117"/>
      <c r="DA12" s="71"/>
      <c r="DB12" s="39"/>
      <c r="DC12" s="179"/>
    </row>
    <row r="13" spans="1:107" ht="42" customHeight="1" x14ac:dyDescent="0.25">
      <c r="A13" s="397" t="s">
        <v>73</v>
      </c>
      <c r="B13" s="309" t="s">
        <v>145</v>
      </c>
      <c r="C13" s="309"/>
      <c r="D13" s="309"/>
      <c r="E13" s="309"/>
      <c r="F13" s="272"/>
      <c r="G13" s="245" t="s">
        <v>115</v>
      </c>
      <c r="H13" s="21" t="s">
        <v>2</v>
      </c>
      <c r="I13" s="40"/>
      <c r="J13" s="23"/>
      <c r="K13" s="23"/>
      <c r="L13" s="23"/>
      <c r="M13" s="23"/>
      <c r="N13" s="23"/>
      <c r="O13" s="23"/>
      <c r="P13" s="23"/>
      <c r="Q13" s="40"/>
      <c r="R13" s="23"/>
      <c r="S13" s="23"/>
      <c r="T13" s="23"/>
      <c r="U13" s="23"/>
      <c r="V13" s="23"/>
      <c r="W13" s="23"/>
      <c r="X13" s="23"/>
      <c r="Y13" s="40"/>
      <c r="Z13" s="23"/>
      <c r="AA13" s="23"/>
      <c r="AB13" s="23"/>
      <c r="AC13" s="23"/>
      <c r="AD13" s="23"/>
      <c r="AE13" s="23"/>
      <c r="AF13" s="24"/>
      <c r="AG13" s="22" t="s">
        <v>18</v>
      </c>
      <c r="AH13" s="23"/>
      <c r="AI13" s="23"/>
      <c r="AJ13" s="23"/>
      <c r="AK13" s="23"/>
      <c r="AL13" s="23"/>
      <c r="AM13" s="23"/>
      <c r="AN13" s="24"/>
      <c r="AO13" s="22"/>
      <c r="AP13" s="23"/>
      <c r="AQ13" s="23"/>
      <c r="AR13" s="23"/>
      <c r="AS13" s="23"/>
      <c r="AT13" s="23"/>
      <c r="AU13" s="23"/>
      <c r="AV13" s="24"/>
      <c r="AW13" s="22"/>
      <c r="AX13" s="23"/>
      <c r="AY13" s="23"/>
      <c r="AZ13" s="23"/>
      <c r="BA13" s="23"/>
      <c r="BB13" s="23"/>
      <c r="BC13" s="23"/>
      <c r="BD13" s="24"/>
      <c r="BE13" s="22" t="s">
        <v>29</v>
      </c>
      <c r="BF13" s="23"/>
      <c r="BG13" s="23"/>
      <c r="BH13" s="23"/>
      <c r="BI13" s="23"/>
      <c r="BJ13" s="23"/>
      <c r="BK13" s="23"/>
      <c r="BL13" s="24"/>
      <c r="BM13" s="22"/>
      <c r="BN13" s="23"/>
      <c r="BO13" s="23"/>
      <c r="BP13" s="23"/>
      <c r="BQ13" s="23"/>
      <c r="BR13" s="23"/>
      <c r="BS13" s="23"/>
      <c r="BT13" s="24"/>
      <c r="BU13" s="22"/>
      <c r="BV13" s="23"/>
      <c r="BW13" s="23"/>
      <c r="BX13" s="23"/>
      <c r="BY13" s="23"/>
      <c r="BZ13" s="23"/>
      <c r="CA13" s="23"/>
      <c r="CB13" s="24"/>
      <c r="CC13" s="22" t="s">
        <v>18</v>
      </c>
      <c r="CD13" s="23"/>
      <c r="CE13" s="23"/>
      <c r="CF13" s="23"/>
      <c r="CG13" s="23"/>
      <c r="CH13" s="23"/>
      <c r="CI13" s="23"/>
      <c r="CJ13" s="24"/>
      <c r="CK13" s="22"/>
      <c r="CL13" s="23"/>
      <c r="CM13" s="23"/>
      <c r="CN13" s="23"/>
      <c r="CO13" s="23"/>
      <c r="CP13" s="23"/>
      <c r="CQ13" s="23"/>
      <c r="CR13" s="24"/>
      <c r="CS13" s="22" t="s">
        <v>18</v>
      </c>
      <c r="CT13" s="23"/>
      <c r="CU13" s="23"/>
      <c r="CV13" s="23"/>
      <c r="CW13" s="23"/>
      <c r="CX13" s="23"/>
      <c r="CY13" s="23"/>
      <c r="CZ13" s="116"/>
      <c r="DA13" s="39">
        <v>1</v>
      </c>
      <c r="DB13" s="39">
        <f t="shared" ref="DB13:DB17" si="1">COUNTIF(J13:DA13,"E")</f>
        <v>0</v>
      </c>
      <c r="DC13" s="123">
        <f t="shared" si="0"/>
        <v>0</v>
      </c>
    </row>
    <row r="14" spans="1:107" ht="36" customHeight="1" x14ac:dyDescent="0.25">
      <c r="A14" s="398"/>
      <c r="B14" s="272" t="s">
        <v>144</v>
      </c>
      <c r="C14" s="273"/>
      <c r="D14" s="273"/>
      <c r="E14" s="273"/>
      <c r="F14" s="273"/>
      <c r="G14" s="246" t="s">
        <v>116</v>
      </c>
      <c r="H14" s="21" t="s">
        <v>2</v>
      </c>
      <c r="I14" s="40"/>
      <c r="J14" s="23"/>
      <c r="K14" s="23"/>
      <c r="L14" s="23"/>
      <c r="M14" s="23"/>
      <c r="N14" s="23"/>
      <c r="O14" s="23"/>
      <c r="P14" s="23"/>
      <c r="Q14" s="40"/>
      <c r="R14" s="23"/>
      <c r="S14" s="23"/>
      <c r="T14" s="23"/>
      <c r="U14" s="23"/>
      <c r="V14" s="23"/>
      <c r="W14" s="23"/>
      <c r="X14" s="23"/>
      <c r="Y14" s="40"/>
      <c r="Z14" s="23"/>
      <c r="AA14" s="23"/>
      <c r="AB14" s="23"/>
      <c r="AC14" s="23"/>
      <c r="AD14" s="23"/>
      <c r="AE14" s="23"/>
      <c r="AF14" s="24"/>
      <c r="AG14" s="40" t="s">
        <v>18</v>
      </c>
      <c r="AH14" s="23"/>
      <c r="AI14" s="23"/>
      <c r="AJ14" s="23"/>
      <c r="AK14" s="23"/>
      <c r="AL14" s="23"/>
      <c r="AM14" s="23"/>
      <c r="AN14" s="24"/>
      <c r="AO14" s="40"/>
      <c r="AP14" s="23"/>
      <c r="AQ14" s="23"/>
      <c r="AR14" s="23"/>
      <c r="AS14" s="23"/>
      <c r="AT14" s="23"/>
      <c r="AU14" s="23"/>
      <c r="AV14" s="24"/>
      <c r="AW14" s="40"/>
      <c r="AX14" s="23"/>
      <c r="AY14" s="23"/>
      <c r="AZ14" s="23"/>
      <c r="BA14" s="23"/>
      <c r="BB14" s="23"/>
      <c r="BC14" s="23"/>
      <c r="BD14" s="24"/>
      <c r="BE14" s="40" t="s">
        <v>18</v>
      </c>
      <c r="BF14" s="23"/>
      <c r="BG14" s="23"/>
      <c r="BH14" s="23"/>
      <c r="BI14" s="23"/>
      <c r="BJ14" s="23"/>
      <c r="BK14" s="23"/>
      <c r="BL14" s="24"/>
      <c r="BM14" s="40"/>
      <c r="BN14" s="23"/>
      <c r="BO14" s="23"/>
      <c r="BP14" s="23"/>
      <c r="BQ14" s="23"/>
      <c r="BR14" s="23"/>
      <c r="BS14" s="23"/>
      <c r="BT14" s="24"/>
      <c r="BU14" s="40"/>
      <c r="BV14" s="23"/>
      <c r="BW14" s="23"/>
      <c r="BX14" s="23"/>
      <c r="BY14" s="23"/>
      <c r="BZ14" s="23"/>
      <c r="CA14" s="23"/>
      <c r="CB14" s="24"/>
      <c r="CC14" s="40" t="s">
        <v>18</v>
      </c>
      <c r="CD14" s="23"/>
      <c r="CE14" s="23"/>
      <c r="CF14" s="23"/>
      <c r="CG14" s="23"/>
      <c r="CH14" s="23"/>
      <c r="CI14" s="23"/>
      <c r="CJ14" s="24"/>
      <c r="CK14" s="40"/>
      <c r="CL14" s="23"/>
      <c r="CM14" s="23"/>
      <c r="CN14" s="23"/>
      <c r="CO14" s="23"/>
      <c r="CP14" s="23"/>
      <c r="CQ14" s="23"/>
      <c r="CR14" s="24"/>
      <c r="CS14" s="40" t="s">
        <v>29</v>
      </c>
      <c r="CT14" s="23"/>
      <c r="CU14" s="23"/>
      <c r="CV14" s="23"/>
      <c r="CW14" s="23"/>
      <c r="CX14" s="23"/>
      <c r="CY14" s="23"/>
      <c r="CZ14" s="116"/>
      <c r="DA14" s="39">
        <v>2</v>
      </c>
      <c r="DB14" s="39">
        <f t="shared" si="1"/>
        <v>0</v>
      </c>
      <c r="DC14" s="123">
        <f t="shared" si="0"/>
        <v>0</v>
      </c>
    </row>
    <row r="15" spans="1:107" ht="39" customHeight="1" x14ac:dyDescent="0.25">
      <c r="A15" s="398"/>
      <c r="B15" s="309" t="s">
        <v>70</v>
      </c>
      <c r="C15" s="309"/>
      <c r="D15" s="309"/>
      <c r="E15" s="309"/>
      <c r="F15" s="272"/>
      <c r="G15" s="245" t="s">
        <v>117</v>
      </c>
      <c r="H15" s="21" t="s">
        <v>75</v>
      </c>
      <c r="I15" s="40"/>
      <c r="J15" s="23"/>
      <c r="K15" s="23"/>
      <c r="L15" s="23"/>
      <c r="M15" s="23"/>
      <c r="N15" s="23"/>
      <c r="O15" s="23"/>
      <c r="P15" s="23"/>
      <c r="Q15" s="40"/>
      <c r="R15" s="23"/>
      <c r="S15" s="23"/>
      <c r="T15" s="23"/>
      <c r="U15" s="23"/>
      <c r="V15" s="23"/>
      <c r="W15" s="23"/>
      <c r="X15" s="23"/>
      <c r="Y15" s="40"/>
      <c r="Z15" s="23"/>
      <c r="AA15" s="23"/>
      <c r="AB15" s="23"/>
      <c r="AC15" s="23"/>
      <c r="AD15" s="23"/>
      <c r="AE15" s="23"/>
      <c r="AF15" s="24"/>
      <c r="AG15" s="22" t="s">
        <v>29</v>
      </c>
      <c r="AH15" s="23"/>
      <c r="AI15" s="23"/>
      <c r="AJ15" s="23"/>
      <c r="AK15" s="23"/>
      <c r="AL15" s="23"/>
      <c r="AM15" s="23"/>
      <c r="AN15" s="24"/>
      <c r="AO15" s="22"/>
      <c r="AP15" s="23"/>
      <c r="AQ15" s="23"/>
      <c r="AR15" s="23"/>
      <c r="AS15" s="23"/>
      <c r="AT15" s="23"/>
      <c r="AU15" s="23"/>
      <c r="AV15" s="24"/>
      <c r="AW15" s="22"/>
      <c r="AX15" s="23"/>
      <c r="AY15" s="23"/>
      <c r="AZ15" s="23"/>
      <c r="BA15" s="23"/>
      <c r="BB15" s="23"/>
      <c r="BC15" s="23"/>
      <c r="BD15" s="24"/>
      <c r="BE15" s="22" t="s">
        <v>18</v>
      </c>
      <c r="BF15" s="23"/>
      <c r="BG15" s="23"/>
      <c r="BH15" s="23"/>
      <c r="BI15" s="23"/>
      <c r="BJ15" s="23"/>
      <c r="BK15" s="23"/>
      <c r="BL15" s="24"/>
      <c r="BM15" s="22"/>
      <c r="BN15" s="23"/>
      <c r="BO15" s="23"/>
      <c r="BP15" s="23"/>
      <c r="BQ15" s="23"/>
      <c r="BR15" s="23"/>
      <c r="BS15" s="23"/>
      <c r="BT15" s="24"/>
      <c r="BU15" s="22"/>
      <c r="BV15" s="23"/>
      <c r="BW15" s="23"/>
      <c r="BX15" s="23"/>
      <c r="BY15" s="23"/>
      <c r="BZ15" s="23"/>
      <c r="CA15" s="23"/>
      <c r="CB15" s="24"/>
      <c r="CC15" s="22" t="s">
        <v>18</v>
      </c>
      <c r="CD15" s="23"/>
      <c r="CE15" s="23"/>
      <c r="CF15" s="23"/>
      <c r="CG15" s="23"/>
      <c r="CH15" s="23"/>
      <c r="CI15" s="23"/>
      <c r="CJ15" s="24"/>
      <c r="CK15" s="22"/>
      <c r="CL15" s="23"/>
      <c r="CM15" s="23"/>
      <c r="CN15" s="23"/>
      <c r="CO15" s="23"/>
      <c r="CP15" s="23"/>
      <c r="CQ15" s="23"/>
      <c r="CR15" s="24"/>
      <c r="CS15" s="22" t="s">
        <v>18</v>
      </c>
      <c r="CT15" s="23"/>
      <c r="CU15" s="23"/>
      <c r="CV15" s="23"/>
      <c r="CW15" s="23"/>
      <c r="CX15" s="23"/>
      <c r="CY15" s="23"/>
      <c r="CZ15" s="116"/>
      <c r="DA15" s="39">
        <v>1</v>
      </c>
      <c r="DB15" s="39">
        <f t="shared" si="1"/>
        <v>0</v>
      </c>
      <c r="DC15" s="123">
        <f t="shared" si="0"/>
        <v>0</v>
      </c>
    </row>
    <row r="16" spans="1:107" ht="42.75" customHeight="1" x14ac:dyDescent="0.25">
      <c r="A16" s="398"/>
      <c r="B16" s="272" t="s">
        <v>113</v>
      </c>
      <c r="C16" s="273"/>
      <c r="D16" s="273"/>
      <c r="E16" s="273"/>
      <c r="F16" s="273"/>
      <c r="G16" s="246" t="s">
        <v>118</v>
      </c>
      <c r="H16" s="21" t="s">
        <v>2</v>
      </c>
      <c r="I16" s="40"/>
      <c r="J16" s="23"/>
      <c r="K16" s="23"/>
      <c r="L16" s="23"/>
      <c r="M16" s="23"/>
      <c r="N16" s="23"/>
      <c r="O16" s="23"/>
      <c r="P16" s="23"/>
      <c r="Q16" s="40"/>
      <c r="R16" s="23"/>
      <c r="S16" s="23"/>
      <c r="T16" s="23"/>
      <c r="U16" s="23"/>
      <c r="V16" s="23"/>
      <c r="W16" s="23"/>
      <c r="X16" s="23"/>
      <c r="Y16" s="40"/>
      <c r="Z16" s="23"/>
      <c r="AA16" s="23"/>
      <c r="AB16" s="23"/>
      <c r="AC16" s="23"/>
      <c r="AD16" s="23"/>
      <c r="AE16" s="23"/>
      <c r="AF16" s="24"/>
      <c r="AG16" s="22"/>
      <c r="AH16" s="23"/>
      <c r="AI16" s="23"/>
      <c r="AJ16" s="23"/>
      <c r="AK16" s="23"/>
      <c r="AL16" s="23"/>
      <c r="AM16" s="23" t="s">
        <v>29</v>
      </c>
      <c r="AN16" s="24"/>
      <c r="AO16" s="22"/>
      <c r="AP16" s="23"/>
      <c r="AQ16" s="23"/>
      <c r="AR16" s="23"/>
      <c r="AS16" s="23"/>
      <c r="AT16" s="23"/>
      <c r="AU16" s="23"/>
      <c r="AV16" s="24"/>
      <c r="AW16" s="22"/>
      <c r="AX16" s="23"/>
      <c r="AY16" s="23"/>
      <c r="AZ16" s="23"/>
      <c r="BA16" s="23"/>
      <c r="BB16" s="23"/>
      <c r="BC16" s="23"/>
      <c r="BD16" s="24"/>
      <c r="BE16" s="22"/>
      <c r="BF16" s="23"/>
      <c r="BG16" s="23"/>
      <c r="BH16" s="23"/>
      <c r="BI16" s="23"/>
      <c r="BJ16" s="23"/>
      <c r="BK16" s="23"/>
      <c r="BL16" s="24"/>
      <c r="BM16" s="23" t="s">
        <v>29</v>
      </c>
      <c r="BN16" s="23"/>
      <c r="BO16" s="23"/>
      <c r="BP16" s="23"/>
      <c r="BQ16" s="23"/>
      <c r="BR16" s="23"/>
      <c r="BS16" s="23"/>
      <c r="BT16" s="24"/>
      <c r="BU16" s="22"/>
      <c r="BV16" s="23"/>
      <c r="BW16" s="23"/>
      <c r="BX16" s="23"/>
      <c r="BY16" s="23"/>
      <c r="BZ16" s="23"/>
      <c r="CA16" s="23"/>
      <c r="CB16" s="24"/>
      <c r="CC16" s="22"/>
      <c r="CD16" s="23"/>
      <c r="CE16" s="23"/>
      <c r="CF16" s="23"/>
      <c r="CG16" s="23"/>
      <c r="CH16" s="23"/>
      <c r="CI16" s="23"/>
      <c r="CJ16" s="24"/>
      <c r="CK16" s="22"/>
      <c r="CL16" s="23"/>
      <c r="CM16" s="23"/>
      <c r="CN16" s="23"/>
      <c r="CO16" s="23"/>
      <c r="CP16" s="23"/>
      <c r="CQ16" s="23"/>
      <c r="CR16" s="24"/>
      <c r="CS16" s="23" t="s">
        <v>29</v>
      </c>
      <c r="CT16" s="23"/>
      <c r="CU16" s="23"/>
      <c r="CV16" s="23"/>
      <c r="CW16" s="23"/>
      <c r="CX16" s="23"/>
      <c r="CY16" s="23"/>
      <c r="CZ16" s="116"/>
      <c r="DA16" s="39">
        <v>3</v>
      </c>
      <c r="DB16" s="39">
        <f t="shared" si="1"/>
        <v>0</v>
      </c>
      <c r="DC16" s="123">
        <f>DB16/DA16</f>
        <v>0</v>
      </c>
    </row>
    <row r="17" spans="1:107" ht="39" customHeight="1" thickBot="1" x14ac:dyDescent="0.3">
      <c r="A17" s="398"/>
      <c r="B17" s="396" t="s">
        <v>79</v>
      </c>
      <c r="C17" s="396"/>
      <c r="D17" s="396"/>
      <c r="E17" s="396"/>
      <c r="F17" s="396"/>
      <c r="G17" s="201" t="s">
        <v>63</v>
      </c>
      <c r="H17" s="202" t="s">
        <v>2</v>
      </c>
      <c r="I17" s="196"/>
      <c r="J17" s="197"/>
      <c r="K17" s="197"/>
      <c r="L17" s="197"/>
      <c r="M17" s="197"/>
      <c r="N17" s="197"/>
      <c r="O17" s="197"/>
      <c r="P17" s="197"/>
      <c r="Q17" s="196"/>
      <c r="R17" s="197"/>
      <c r="S17" s="197"/>
      <c r="T17" s="197"/>
      <c r="U17" s="197"/>
      <c r="V17" s="197"/>
      <c r="W17" s="113"/>
      <c r="X17" s="198"/>
      <c r="Y17" s="196"/>
      <c r="Z17" s="197"/>
      <c r="AA17" s="197"/>
      <c r="AB17" s="197"/>
      <c r="AC17" s="197"/>
      <c r="AD17" s="197"/>
      <c r="AE17" s="197"/>
      <c r="AF17" s="113"/>
      <c r="AG17" s="198"/>
      <c r="AH17" s="197"/>
      <c r="AI17" s="197"/>
      <c r="AJ17" s="197"/>
      <c r="AK17" s="197"/>
      <c r="AL17" s="197"/>
      <c r="AM17" s="197"/>
      <c r="AN17" s="113"/>
      <c r="AO17" s="198"/>
      <c r="AP17" s="197"/>
      <c r="AQ17" s="197"/>
      <c r="AR17" s="197"/>
      <c r="AS17" s="197"/>
      <c r="AT17" s="197"/>
      <c r="AU17" s="197"/>
      <c r="AV17" s="113"/>
      <c r="AW17" s="198"/>
      <c r="AX17" s="197"/>
      <c r="AY17" s="197"/>
      <c r="AZ17" s="197"/>
      <c r="BA17" s="197"/>
      <c r="BB17" s="197"/>
      <c r="BC17" s="197" t="s">
        <v>29</v>
      </c>
      <c r="BD17" s="113"/>
      <c r="BE17" s="198"/>
      <c r="BF17" s="197"/>
      <c r="BG17" s="197"/>
      <c r="BH17" s="197"/>
      <c r="BI17" s="197"/>
      <c r="BJ17" s="197"/>
      <c r="BK17" s="197"/>
      <c r="BL17" s="113"/>
      <c r="BM17" s="198"/>
      <c r="BN17" s="197"/>
      <c r="BO17" s="197"/>
      <c r="BP17" s="197"/>
      <c r="BQ17" s="197"/>
      <c r="BR17" s="197"/>
      <c r="BS17" s="197"/>
      <c r="BT17" s="113"/>
      <c r="BU17" s="198"/>
      <c r="BV17" s="197"/>
      <c r="BW17" s="197"/>
      <c r="BX17" s="197"/>
      <c r="BY17" s="197"/>
      <c r="BZ17" s="197"/>
      <c r="CA17" s="197"/>
      <c r="CB17" s="113"/>
      <c r="CC17" s="198"/>
      <c r="CD17" s="197"/>
      <c r="CE17" s="197"/>
      <c r="CF17" s="197"/>
      <c r="CG17" s="197"/>
      <c r="CH17" s="197"/>
      <c r="CI17" s="197"/>
      <c r="CJ17" s="113"/>
      <c r="CK17" s="198"/>
      <c r="CL17" s="197"/>
      <c r="CM17" s="197"/>
      <c r="CN17" s="197"/>
      <c r="CO17" s="197"/>
      <c r="CP17" s="197"/>
      <c r="CQ17" s="197"/>
      <c r="CR17" s="113"/>
      <c r="CS17" s="198"/>
      <c r="CT17" s="197"/>
      <c r="CU17" s="197"/>
      <c r="CV17" s="197"/>
      <c r="CW17" s="197"/>
      <c r="CX17" s="197"/>
      <c r="CY17" s="197" t="s">
        <v>29</v>
      </c>
      <c r="CZ17" s="199"/>
      <c r="DA17" s="154">
        <v>11</v>
      </c>
      <c r="DB17" s="39">
        <f t="shared" si="1"/>
        <v>0</v>
      </c>
      <c r="DC17" s="203">
        <f t="shared" si="0"/>
        <v>0</v>
      </c>
    </row>
    <row r="18" spans="1:107" ht="20.25" customHeight="1" thickBot="1" x14ac:dyDescent="0.3">
      <c r="A18" s="204"/>
      <c r="B18" s="232"/>
      <c r="C18" s="232"/>
      <c r="D18" s="232"/>
      <c r="E18" s="232"/>
      <c r="F18" s="232"/>
      <c r="G18" s="234"/>
      <c r="H18" s="235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  <c r="BF18" s="236"/>
      <c r="BG18" s="236"/>
      <c r="BH18" s="236"/>
      <c r="BI18" s="236"/>
      <c r="BJ18" s="236"/>
      <c r="BK18" s="236"/>
      <c r="BL18" s="236"/>
      <c r="BM18" s="236"/>
      <c r="BN18" s="236"/>
      <c r="BO18" s="236"/>
      <c r="BP18" s="236"/>
      <c r="BQ18" s="236"/>
      <c r="BR18" s="236"/>
      <c r="BS18" s="236"/>
      <c r="BT18" s="236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  <c r="CL18" s="236"/>
      <c r="CM18" s="236"/>
      <c r="CN18" s="236"/>
      <c r="CO18" s="236"/>
      <c r="CP18" s="236"/>
      <c r="CQ18" s="236"/>
      <c r="CR18" s="236"/>
      <c r="CS18" s="236"/>
      <c r="CT18" s="236"/>
      <c r="CU18" s="236"/>
      <c r="CV18" s="236"/>
      <c r="CW18" s="236"/>
      <c r="CX18" s="236"/>
      <c r="CY18" s="236"/>
      <c r="CZ18" s="236"/>
      <c r="DA18" s="237">
        <f>SUM(DA11:DA17)</f>
        <v>20</v>
      </c>
      <c r="DB18" s="237">
        <f t="shared" ref="DB18:DC18" si="2">SUM(DB11:DB17)</f>
        <v>0</v>
      </c>
      <c r="DC18" s="237">
        <f t="shared" si="2"/>
        <v>0</v>
      </c>
    </row>
    <row r="19" spans="1:107" ht="33.75" customHeight="1" x14ac:dyDescent="0.25">
      <c r="A19" s="2"/>
      <c r="B19" s="2"/>
      <c r="C19" s="2"/>
      <c r="D19" s="2"/>
      <c r="E19" s="2"/>
      <c r="F19" s="2"/>
      <c r="G19" s="2"/>
      <c r="H19" s="2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C19" s="2"/>
    </row>
    <row r="20" spans="1:107" ht="31.5" x14ac:dyDescent="0.25">
      <c r="H20" s="44" t="s">
        <v>146</v>
      </c>
      <c r="I20" s="278" t="s">
        <v>5</v>
      </c>
      <c r="J20" s="279"/>
      <c r="K20" s="279"/>
      <c r="L20" s="279"/>
      <c r="M20" s="279"/>
      <c r="N20" s="279"/>
      <c r="O20" s="279"/>
      <c r="P20" s="280"/>
      <c r="Q20" s="278" t="s">
        <v>6</v>
      </c>
      <c r="R20" s="279"/>
      <c r="S20" s="279"/>
      <c r="T20" s="279"/>
      <c r="U20" s="279"/>
      <c r="V20" s="279"/>
      <c r="W20" s="279"/>
      <c r="X20" s="280"/>
      <c r="Y20" s="278" t="s">
        <v>7</v>
      </c>
      <c r="Z20" s="279"/>
      <c r="AA20" s="279"/>
      <c r="AB20" s="279"/>
      <c r="AC20" s="279"/>
      <c r="AD20" s="279"/>
      <c r="AE20" s="279"/>
      <c r="AF20" s="280"/>
      <c r="AG20" s="278" t="s">
        <v>8</v>
      </c>
      <c r="AH20" s="279"/>
      <c r="AI20" s="279"/>
      <c r="AJ20" s="279"/>
      <c r="AK20" s="279"/>
      <c r="AL20" s="279"/>
      <c r="AM20" s="279"/>
      <c r="AN20" s="280"/>
      <c r="AO20" s="278" t="s">
        <v>9</v>
      </c>
      <c r="AP20" s="279"/>
      <c r="AQ20" s="279"/>
      <c r="AR20" s="279"/>
      <c r="AS20" s="279"/>
      <c r="AT20" s="279"/>
      <c r="AU20" s="279"/>
      <c r="AV20" s="280"/>
      <c r="AW20" s="278" t="s">
        <v>10</v>
      </c>
      <c r="AX20" s="279"/>
      <c r="AY20" s="279"/>
      <c r="AZ20" s="279"/>
      <c r="BA20" s="279"/>
      <c r="BB20" s="279"/>
      <c r="BC20" s="279"/>
      <c r="BD20" s="280"/>
      <c r="BE20" s="278" t="s">
        <v>11</v>
      </c>
      <c r="BF20" s="279"/>
      <c r="BG20" s="279"/>
      <c r="BH20" s="279"/>
      <c r="BI20" s="279"/>
      <c r="BJ20" s="279"/>
      <c r="BK20" s="279"/>
      <c r="BL20" s="280"/>
      <c r="BM20" s="278" t="s">
        <v>12</v>
      </c>
      <c r="BN20" s="279"/>
      <c r="BO20" s="279"/>
      <c r="BP20" s="279"/>
      <c r="BQ20" s="279"/>
      <c r="BR20" s="279"/>
      <c r="BS20" s="279"/>
      <c r="BT20" s="280"/>
      <c r="BU20" s="278" t="s">
        <v>13</v>
      </c>
      <c r="BV20" s="279"/>
      <c r="BW20" s="279"/>
      <c r="BX20" s="279"/>
      <c r="BY20" s="279"/>
      <c r="BZ20" s="279"/>
      <c r="CA20" s="279"/>
      <c r="CB20" s="280"/>
      <c r="CC20" s="278" t="s">
        <v>14</v>
      </c>
      <c r="CD20" s="279"/>
      <c r="CE20" s="279"/>
      <c r="CF20" s="279"/>
      <c r="CG20" s="279"/>
      <c r="CH20" s="279"/>
      <c r="CI20" s="279"/>
      <c r="CJ20" s="280"/>
      <c r="CK20" s="278" t="s">
        <v>15</v>
      </c>
      <c r="CL20" s="279"/>
      <c r="CM20" s="279"/>
      <c r="CN20" s="279"/>
      <c r="CO20" s="279"/>
      <c r="CP20" s="279"/>
      <c r="CQ20" s="279"/>
      <c r="CR20" s="280"/>
      <c r="CS20" s="278" t="s">
        <v>16</v>
      </c>
      <c r="CT20" s="279"/>
      <c r="CU20" s="279"/>
      <c r="CV20" s="279"/>
      <c r="CW20" s="279"/>
      <c r="CX20" s="279"/>
      <c r="CY20" s="279"/>
      <c r="CZ20" s="280"/>
    </row>
    <row r="21" spans="1:107" x14ac:dyDescent="0.25">
      <c r="H21" s="39" t="s">
        <v>24</v>
      </c>
      <c r="I21" s="261"/>
      <c r="J21" s="262"/>
      <c r="K21" s="261"/>
      <c r="L21" s="262"/>
      <c r="M21" s="261"/>
      <c r="N21" s="262"/>
      <c r="O21" s="267">
        <f>COUNTIF(O11:O17, "p")</f>
        <v>1</v>
      </c>
      <c r="P21" s="268"/>
      <c r="Q21" s="261"/>
      <c r="R21" s="262"/>
      <c r="S21" s="261"/>
      <c r="T21" s="262"/>
      <c r="U21" s="261"/>
      <c r="V21" s="262"/>
      <c r="W21" s="261"/>
      <c r="X21" s="262"/>
      <c r="Y21" s="261"/>
      <c r="Z21" s="262"/>
      <c r="AA21" s="261"/>
      <c r="AB21" s="262"/>
      <c r="AC21" s="261"/>
      <c r="AD21" s="262"/>
      <c r="AE21" s="261"/>
      <c r="AF21" s="262"/>
      <c r="AG21" s="267">
        <f>COUNTIF(AG11:AG17, "p")</f>
        <v>3</v>
      </c>
      <c r="AH21" s="268"/>
      <c r="AI21" s="261"/>
      <c r="AJ21" s="262"/>
      <c r="AK21" s="267">
        <f>COUNTIF(AK11:AK17, "p")</f>
        <v>1</v>
      </c>
      <c r="AL21" s="268"/>
      <c r="AM21" s="267">
        <f>COUNTIF(AM11:AM17, "p")</f>
        <v>1</v>
      </c>
      <c r="AN21" s="268"/>
      <c r="AO21" s="267">
        <f>COUNTIF(AO11:AO17, "p")</f>
        <v>1</v>
      </c>
      <c r="AP21" s="268"/>
      <c r="AQ21" s="261"/>
      <c r="AR21" s="262"/>
      <c r="AS21" s="261"/>
      <c r="AT21" s="262"/>
      <c r="AU21" s="267">
        <f>COUNTIF(AU11:AU17, "p")</f>
        <v>1</v>
      </c>
      <c r="AV21" s="268"/>
      <c r="AW21" s="267">
        <f>COUNTIF(AW11:AW17, "p")</f>
        <v>1</v>
      </c>
      <c r="AX21" s="268"/>
      <c r="AY21" s="261"/>
      <c r="AZ21" s="262"/>
      <c r="BA21" s="261"/>
      <c r="BB21" s="262"/>
      <c r="BC21" s="267">
        <f>COUNTIF(BC11:BC17, "p")</f>
        <v>1</v>
      </c>
      <c r="BD21" s="268"/>
      <c r="BE21" s="267">
        <f>COUNTIF(BE11:BE17, "p")</f>
        <v>3</v>
      </c>
      <c r="BF21" s="268"/>
      <c r="BG21" s="261"/>
      <c r="BH21" s="262"/>
      <c r="BI21" s="261"/>
      <c r="BJ21" s="262"/>
      <c r="BK21" s="261"/>
      <c r="BL21" s="262"/>
      <c r="BM21" s="267">
        <f>COUNTIF(BM11:BM17, "p")</f>
        <v>1</v>
      </c>
      <c r="BN21" s="268"/>
      <c r="BO21" s="261"/>
      <c r="BP21" s="262"/>
      <c r="BQ21" s="267">
        <f>COUNTIF(BQ11:BQ17, "p")</f>
        <v>1</v>
      </c>
      <c r="BR21" s="268"/>
      <c r="BS21" s="261"/>
      <c r="BT21" s="262"/>
      <c r="BU21" s="261"/>
      <c r="BV21" s="262"/>
      <c r="BW21" s="261"/>
      <c r="BX21" s="262"/>
      <c r="BY21" s="261"/>
      <c r="BZ21" s="262"/>
      <c r="CA21" s="261"/>
      <c r="CB21" s="262"/>
      <c r="CC21" s="267">
        <f>COUNTIF(CC11:CC17, "p")</f>
        <v>3</v>
      </c>
      <c r="CD21" s="268"/>
      <c r="CE21" s="261"/>
      <c r="CF21" s="262"/>
      <c r="CG21" s="267">
        <f>COUNTIF(CG11:CG17, "p")</f>
        <v>1</v>
      </c>
      <c r="CH21" s="268"/>
      <c r="CI21" s="261"/>
      <c r="CJ21" s="262"/>
      <c r="CK21" s="267">
        <f>COUNTIF(CK11:CK17, "p")</f>
        <v>1</v>
      </c>
      <c r="CL21" s="268"/>
      <c r="CM21" s="261"/>
      <c r="CN21" s="262"/>
      <c r="CO21" s="261"/>
      <c r="CP21" s="262"/>
      <c r="CQ21" s="261"/>
      <c r="CR21" s="262"/>
      <c r="CS21" s="267">
        <f>COUNTIF(CS11:CS17, "p")</f>
        <v>4</v>
      </c>
      <c r="CT21" s="268"/>
      <c r="CU21" s="261"/>
      <c r="CV21" s="262"/>
      <c r="CW21" s="261"/>
      <c r="CX21" s="262"/>
      <c r="CY21" s="267">
        <f>COUNTIF(CY11:CY17, "p")</f>
        <v>1</v>
      </c>
      <c r="CZ21" s="268"/>
    </row>
    <row r="22" spans="1:107" x14ac:dyDescent="0.25">
      <c r="H22" s="39" t="s">
        <v>25</v>
      </c>
      <c r="I22" s="261"/>
      <c r="J22" s="262"/>
      <c r="K22" s="261"/>
      <c r="L22" s="262"/>
      <c r="M22" s="261"/>
      <c r="N22" s="262"/>
      <c r="O22" s="267">
        <f>COUNTIF(P11:P17, "e")</f>
        <v>0</v>
      </c>
      <c r="P22" s="268"/>
      <c r="Q22" s="261"/>
      <c r="R22" s="262"/>
      <c r="S22" s="261"/>
      <c r="T22" s="262"/>
      <c r="U22" s="261"/>
      <c r="V22" s="262"/>
      <c r="W22" s="261"/>
      <c r="X22" s="262"/>
      <c r="Y22" s="261"/>
      <c r="Z22" s="262"/>
      <c r="AA22" s="261"/>
      <c r="AB22" s="262"/>
      <c r="AC22" s="261"/>
      <c r="AD22" s="262"/>
      <c r="AE22" s="261"/>
      <c r="AF22" s="262"/>
      <c r="AG22" s="267">
        <f>COUNTIF(AH11:AH17, "e")</f>
        <v>0</v>
      </c>
      <c r="AH22" s="268"/>
      <c r="AI22" s="261"/>
      <c r="AJ22" s="262"/>
      <c r="AK22" s="267">
        <f>COUNTIF(AL11:AL17, "e")</f>
        <v>0</v>
      </c>
      <c r="AL22" s="268"/>
      <c r="AM22" s="267">
        <f>COUNTIF(AN11:AN17, "e")</f>
        <v>0</v>
      </c>
      <c r="AN22" s="268"/>
      <c r="AO22" s="267">
        <f>COUNTIF(AP11:AP17, "e")</f>
        <v>0</v>
      </c>
      <c r="AP22" s="268"/>
      <c r="AQ22" s="261"/>
      <c r="AR22" s="262"/>
      <c r="AS22" s="261"/>
      <c r="AT22" s="262"/>
      <c r="AU22" s="267">
        <f>COUNTIF(AV11:AV17, "e")</f>
        <v>0</v>
      </c>
      <c r="AV22" s="268"/>
      <c r="AW22" s="267">
        <f>COUNTIF(AX11:AX17, "e")</f>
        <v>0</v>
      </c>
      <c r="AX22" s="268"/>
      <c r="AY22" s="261"/>
      <c r="AZ22" s="262"/>
      <c r="BA22" s="261"/>
      <c r="BB22" s="262"/>
      <c r="BC22" s="267">
        <f>COUNTIF(BD11:BD17, "e")</f>
        <v>0</v>
      </c>
      <c r="BD22" s="268"/>
      <c r="BE22" s="267">
        <f>COUNTIF(BF11:BF17, "e")</f>
        <v>0</v>
      </c>
      <c r="BF22" s="268"/>
      <c r="BG22" s="261"/>
      <c r="BH22" s="262"/>
      <c r="BI22" s="261"/>
      <c r="BJ22" s="262"/>
      <c r="BK22" s="261"/>
      <c r="BL22" s="262"/>
      <c r="BM22" s="267">
        <f>COUNTIF(BN11:BN17, "e")</f>
        <v>0</v>
      </c>
      <c r="BN22" s="268"/>
      <c r="BO22" s="261"/>
      <c r="BP22" s="262"/>
      <c r="BQ22" s="267">
        <f>COUNTIF(BR11:BR17, "e")</f>
        <v>0</v>
      </c>
      <c r="BR22" s="268"/>
      <c r="BS22" s="261"/>
      <c r="BT22" s="262"/>
      <c r="BU22" s="261"/>
      <c r="BV22" s="262"/>
      <c r="BW22" s="261"/>
      <c r="BX22" s="262"/>
      <c r="BY22" s="261"/>
      <c r="BZ22" s="262"/>
      <c r="CA22" s="261"/>
      <c r="CB22" s="262"/>
      <c r="CC22" s="267">
        <f>COUNTIF(CD11:CD17, "e")</f>
        <v>0</v>
      </c>
      <c r="CD22" s="268"/>
      <c r="CE22" s="261"/>
      <c r="CF22" s="262"/>
      <c r="CG22" s="267">
        <f>COUNTIF(CH11:CH17, "e")</f>
        <v>0</v>
      </c>
      <c r="CH22" s="268"/>
      <c r="CI22" s="261"/>
      <c r="CJ22" s="262"/>
      <c r="CK22" s="267">
        <f>COUNTIF(CL11:CL17, "e")</f>
        <v>0</v>
      </c>
      <c r="CL22" s="268"/>
      <c r="CM22" s="261"/>
      <c r="CN22" s="262"/>
      <c r="CO22" s="261"/>
      <c r="CP22" s="262"/>
      <c r="CQ22" s="261"/>
      <c r="CR22" s="262"/>
      <c r="CS22" s="267">
        <f>COUNTIF(CT11:CT17, "e")</f>
        <v>0</v>
      </c>
      <c r="CT22" s="268"/>
      <c r="CU22" s="261"/>
      <c r="CV22" s="262"/>
      <c r="CW22" s="261"/>
      <c r="CX22" s="262"/>
      <c r="CY22" s="267">
        <f>COUNTIF(CZ11:CZ17, "e")</f>
        <v>0</v>
      </c>
      <c r="CZ22" s="268"/>
    </row>
    <row r="23" spans="1:107" x14ac:dyDescent="0.25">
      <c r="H23" s="39" t="s">
        <v>26</v>
      </c>
      <c r="I23" s="263"/>
      <c r="J23" s="264"/>
      <c r="K23" s="263"/>
      <c r="L23" s="264"/>
      <c r="M23" s="263"/>
      <c r="N23" s="264"/>
      <c r="O23" s="265">
        <f>O22/O21</f>
        <v>0</v>
      </c>
      <c r="P23" s="266"/>
      <c r="Q23" s="261"/>
      <c r="R23" s="262"/>
      <c r="S23" s="261"/>
      <c r="T23" s="262"/>
      <c r="U23" s="261"/>
      <c r="V23" s="262"/>
      <c r="W23" s="261"/>
      <c r="X23" s="262"/>
      <c r="Y23" s="261"/>
      <c r="Z23" s="262"/>
      <c r="AA23" s="261"/>
      <c r="AB23" s="262"/>
      <c r="AC23" s="261"/>
      <c r="AD23" s="262"/>
      <c r="AE23" s="261"/>
      <c r="AF23" s="262"/>
      <c r="AG23" s="265">
        <f>AG22/AG21</f>
        <v>0</v>
      </c>
      <c r="AH23" s="266"/>
      <c r="AI23" s="261"/>
      <c r="AJ23" s="262"/>
      <c r="AK23" s="265">
        <f>AK22/AK21</f>
        <v>0</v>
      </c>
      <c r="AL23" s="266"/>
      <c r="AM23" s="265">
        <f>AM22/AM21</f>
        <v>0</v>
      </c>
      <c r="AN23" s="266"/>
      <c r="AO23" s="265">
        <f>AO22/AO21</f>
        <v>0</v>
      </c>
      <c r="AP23" s="266"/>
      <c r="AQ23" s="261"/>
      <c r="AR23" s="262"/>
      <c r="AS23" s="261"/>
      <c r="AT23" s="262"/>
      <c r="AU23" s="265">
        <f>AU22/AU21</f>
        <v>0</v>
      </c>
      <c r="AV23" s="266"/>
      <c r="AW23" s="265">
        <f>AW22/AW21</f>
        <v>0</v>
      </c>
      <c r="AX23" s="266"/>
      <c r="AY23" s="261"/>
      <c r="AZ23" s="262"/>
      <c r="BA23" s="261"/>
      <c r="BB23" s="262"/>
      <c r="BC23" s="265">
        <f>BC22/BC21</f>
        <v>0</v>
      </c>
      <c r="BD23" s="266"/>
      <c r="BE23" s="265">
        <f>BE22/BE21</f>
        <v>0</v>
      </c>
      <c r="BF23" s="266"/>
      <c r="BG23" s="261"/>
      <c r="BH23" s="262"/>
      <c r="BI23" s="261"/>
      <c r="BJ23" s="262"/>
      <c r="BK23" s="261"/>
      <c r="BL23" s="262"/>
      <c r="BM23" s="265">
        <f>BM22/BM21</f>
        <v>0</v>
      </c>
      <c r="BN23" s="266"/>
      <c r="BO23" s="263"/>
      <c r="BP23" s="264"/>
      <c r="BQ23" s="265">
        <f>BQ22/BQ21</f>
        <v>0</v>
      </c>
      <c r="BR23" s="266"/>
      <c r="BS23" s="263"/>
      <c r="BT23" s="264"/>
      <c r="BU23" s="263"/>
      <c r="BV23" s="264"/>
      <c r="BW23" s="263"/>
      <c r="BX23" s="264"/>
      <c r="BY23" s="263"/>
      <c r="BZ23" s="264"/>
      <c r="CA23" s="263"/>
      <c r="CB23" s="264"/>
      <c r="CC23" s="265">
        <f>CC22/CC21</f>
        <v>0</v>
      </c>
      <c r="CD23" s="266"/>
      <c r="CE23" s="263"/>
      <c r="CF23" s="264"/>
      <c r="CG23" s="265">
        <f>CG22/CG21</f>
        <v>0</v>
      </c>
      <c r="CH23" s="266"/>
      <c r="CI23" s="263"/>
      <c r="CJ23" s="264"/>
      <c r="CK23" s="265">
        <f>CK22/CK21</f>
        <v>0</v>
      </c>
      <c r="CL23" s="266"/>
      <c r="CM23" s="263"/>
      <c r="CN23" s="264"/>
      <c r="CO23" s="263"/>
      <c r="CP23" s="264"/>
      <c r="CQ23" s="263"/>
      <c r="CR23" s="264"/>
      <c r="CS23" s="265">
        <f>CS22/CS21</f>
        <v>0</v>
      </c>
      <c r="CT23" s="266"/>
      <c r="CU23" s="263"/>
      <c r="CV23" s="264"/>
      <c r="CW23" s="263"/>
      <c r="CX23" s="264"/>
      <c r="CY23" s="265">
        <f>CY22/CY21</f>
        <v>0</v>
      </c>
      <c r="CZ23" s="266"/>
    </row>
  </sheetData>
  <mergeCells count="190">
    <mergeCell ref="CS20:CZ20"/>
    <mergeCell ref="AW20:BD20"/>
    <mergeCell ref="BE20:BL20"/>
    <mergeCell ref="BM20:BT20"/>
    <mergeCell ref="BU20:CB20"/>
    <mergeCell ref="CC20:CJ20"/>
    <mergeCell ref="CI21:CJ21"/>
    <mergeCell ref="B11:F11"/>
    <mergeCell ref="B13:F13"/>
    <mergeCell ref="B15:F15"/>
    <mergeCell ref="Y21:Z21"/>
    <mergeCell ref="AA21:AB21"/>
    <mergeCell ref="AC21:AD21"/>
    <mergeCell ref="AG21:AH21"/>
    <mergeCell ref="AI21:AJ21"/>
    <mergeCell ref="AK21:AL21"/>
    <mergeCell ref="AO21:AP21"/>
    <mergeCell ref="AQ21:AR21"/>
    <mergeCell ref="AS21:AT21"/>
    <mergeCell ref="AW21:AX21"/>
    <mergeCell ref="AY21:AZ21"/>
    <mergeCell ref="BA21:BB21"/>
    <mergeCell ref="BE21:BF21"/>
    <mergeCell ref="BG21:BH21"/>
    <mergeCell ref="CK8:CR8"/>
    <mergeCell ref="I4:O5"/>
    <mergeCell ref="P4:W5"/>
    <mergeCell ref="CY23:CZ23"/>
    <mergeCell ref="CI23:CJ23"/>
    <mergeCell ref="BC23:BD23"/>
    <mergeCell ref="CQ23:CR23"/>
    <mergeCell ref="B14:F14"/>
    <mergeCell ref="Q20:X20"/>
    <mergeCell ref="Y20:AF20"/>
    <mergeCell ref="AG20:AN20"/>
    <mergeCell ref="AO20:AV20"/>
    <mergeCell ref="B16:F16"/>
    <mergeCell ref="AE22:AF22"/>
    <mergeCell ref="BS21:BT21"/>
    <mergeCell ref="I20:P20"/>
    <mergeCell ref="CS8:CZ8"/>
    <mergeCell ref="O21:P21"/>
    <mergeCell ref="W21:X21"/>
    <mergeCell ref="AU21:AV21"/>
    <mergeCell ref="AE21:AF21"/>
    <mergeCell ref="AM21:AN21"/>
    <mergeCell ref="BC21:BD21"/>
    <mergeCell ref="CK20:CR20"/>
    <mergeCell ref="AM23:AN23"/>
    <mergeCell ref="AU23:AV23"/>
    <mergeCell ref="I21:J21"/>
    <mergeCell ref="K21:L21"/>
    <mergeCell ref="M21:N21"/>
    <mergeCell ref="Q21:R21"/>
    <mergeCell ref="S21:T21"/>
    <mergeCell ref="U21:V21"/>
    <mergeCell ref="A1:DB1"/>
    <mergeCell ref="A6:DC6"/>
    <mergeCell ref="I7:CR7"/>
    <mergeCell ref="A8:F9"/>
    <mergeCell ref="H8:H9"/>
    <mergeCell ref="I8:P8"/>
    <mergeCell ref="Q8:X8"/>
    <mergeCell ref="Y8:AF8"/>
    <mergeCell ref="AG8:AN8"/>
    <mergeCell ref="AO8:AV8"/>
    <mergeCell ref="DA8:DC8"/>
    <mergeCell ref="AW8:BD8"/>
    <mergeCell ref="BE8:BL8"/>
    <mergeCell ref="BM8:BT8"/>
    <mergeCell ref="BU8:CB8"/>
    <mergeCell ref="CC8:CJ8"/>
    <mergeCell ref="A3:F3"/>
    <mergeCell ref="A4:F5"/>
    <mergeCell ref="G8:G9"/>
    <mergeCell ref="B17:F17"/>
    <mergeCell ref="A13:A17"/>
    <mergeCell ref="G3:H3"/>
    <mergeCell ref="I3:O3"/>
    <mergeCell ref="P3:W3"/>
    <mergeCell ref="G4:H5"/>
    <mergeCell ref="BI21:BJ21"/>
    <mergeCell ref="BM21:BN21"/>
    <mergeCell ref="BO21:BP21"/>
    <mergeCell ref="BQ21:BR21"/>
    <mergeCell ref="BK21:BL21"/>
    <mergeCell ref="BU21:BV21"/>
    <mergeCell ref="BW21:BX21"/>
    <mergeCell ref="BY21:BZ21"/>
    <mergeCell ref="CA21:CB21"/>
    <mergeCell ref="CC21:CD21"/>
    <mergeCell ref="CE21:CF21"/>
    <mergeCell ref="CG21:CH21"/>
    <mergeCell ref="CK21:CL21"/>
    <mergeCell ref="CM21:CN21"/>
    <mergeCell ref="CO21:CP21"/>
    <mergeCell ref="CQ21:CR21"/>
    <mergeCell ref="CS21:CT21"/>
    <mergeCell ref="CU21:CV21"/>
    <mergeCell ref="CW21:CX21"/>
    <mergeCell ref="CY21:CZ21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AG22:AH22"/>
    <mergeCell ref="AI22:AJ22"/>
    <mergeCell ref="AK22:AL22"/>
    <mergeCell ref="AM22:AN22"/>
    <mergeCell ref="AO22:AP22"/>
    <mergeCell ref="AQ22:AR22"/>
    <mergeCell ref="AS22:AT22"/>
    <mergeCell ref="AU22:AV22"/>
    <mergeCell ref="AW22:AX22"/>
    <mergeCell ref="AY22:AZ22"/>
    <mergeCell ref="BA22:BB22"/>
    <mergeCell ref="BC22:BD22"/>
    <mergeCell ref="BE22:BF22"/>
    <mergeCell ref="BG22:BH22"/>
    <mergeCell ref="BI22:BJ22"/>
    <mergeCell ref="BK22:BL22"/>
    <mergeCell ref="BM22:BN22"/>
    <mergeCell ref="BO22:BP22"/>
    <mergeCell ref="BQ22:BR22"/>
    <mergeCell ref="BS22:BT22"/>
    <mergeCell ref="BU22:BV22"/>
    <mergeCell ref="BW22:BX22"/>
    <mergeCell ref="BY22:BZ22"/>
    <mergeCell ref="CA22:CB22"/>
    <mergeCell ref="CC22:CD22"/>
    <mergeCell ref="CE22:CF22"/>
    <mergeCell ref="CG22:CH22"/>
    <mergeCell ref="CI22:CJ22"/>
    <mergeCell ref="CK22:CL22"/>
    <mergeCell ref="CM22:CN22"/>
    <mergeCell ref="CO22:CP22"/>
    <mergeCell ref="CQ22:CR22"/>
    <mergeCell ref="CS22:CT22"/>
    <mergeCell ref="CU22:CV22"/>
    <mergeCell ref="CW22:CX22"/>
    <mergeCell ref="CY22:CZ22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O23:AP23"/>
    <mergeCell ref="AQ23:AR23"/>
    <mergeCell ref="AS23:AT23"/>
    <mergeCell ref="AW23:AX23"/>
    <mergeCell ref="AY23:AZ23"/>
    <mergeCell ref="BA23:BB23"/>
    <mergeCell ref="BE23:BF23"/>
    <mergeCell ref="BG23:BH23"/>
    <mergeCell ref="BI23:BJ23"/>
    <mergeCell ref="BK23:BL23"/>
    <mergeCell ref="BM23:BN23"/>
    <mergeCell ref="BO23:BP23"/>
    <mergeCell ref="BQ23:BR23"/>
    <mergeCell ref="BS23:BT23"/>
    <mergeCell ref="BU23:BV23"/>
    <mergeCell ref="BW23:BX23"/>
    <mergeCell ref="CU23:CV23"/>
    <mergeCell ref="CW23:CX23"/>
    <mergeCell ref="BY23:BZ23"/>
    <mergeCell ref="CA23:CB23"/>
    <mergeCell ref="CC23:CD23"/>
    <mergeCell ref="CE23:CF23"/>
    <mergeCell ref="CG23:CH23"/>
    <mergeCell ref="CK23:CL23"/>
    <mergeCell ref="CM23:CN23"/>
    <mergeCell ref="CO23:CP23"/>
    <mergeCell ref="CS23:CT23"/>
  </mergeCells>
  <conditionalFormatting sqref="I11:CZ11">
    <cfRule type="cellIs" dxfId="8" priority="1" stopIfTrue="1" operator="equal">
      <formula>"P"</formula>
    </cfRule>
    <cfRule type="cellIs" dxfId="7" priority="2" stopIfTrue="1" operator="equal">
      <formula>"E"</formula>
    </cfRule>
  </conditionalFormatting>
  <conditionalFormatting sqref="I13:CZ16">
    <cfRule type="cellIs" dxfId="6" priority="3" stopIfTrue="1" operator="equal">
      <formula>"P"</formula>
    </cfRule>
    <cfRule type="cellIs" dxfId="5" priority="4" stopIfTrue="1" operator="equal">
      <formula>"E"</formula>
    </cfRule>
  </conditionalFormatting>
  <conditionalFormatting sqref="I17:CZ18">
    <cfRule type="cellIs" dxfId="4" priority="55" stopIfTrue="1" operator="equal">
      <formula>"P"</formula>
    </cfRule>
    <cfRule type="cellIs" dxfId="3" priority="56" stopIfTrue="1" operator="equal">
      <formula>"E"</formula>
    </cfRule>
  </conditionalFormatting>
  <conditionalFormatting sqref="BL17:BM18">
    <cfRule type="cellIs" dxfId="2" priority="41" stopIfTrue="1" operator="equal">
      <formula>"P"</formula>
    </cfRule>
    <cfRule type="cellIs" dxfId="1" priority="42" stopIfTrue="1" operator="equal">
      <formula>"E"</formula>
    </cfRule>
  </conditionalFormatting>
  <conditionalFormatting sqref="DA9 Q9:Q10 U9:U10 W9:W10 Y9:Y10 AC9:AC10 AE9:AE10 AG9:AG10 AK9:AK10 AM9:AM10 AO9:AO10 AS9:AS10 AU9:AU10 AW9:AW10 BA9:BA10 BC9:BC10 BE9:BE10 BI9:BI10 BK9:BK10 BM9:BM10 BQ9:BQ10 BS9:BS10 BU9:BU10 BY9:BY10 CA9:CA10 CC9:CC10 CG9:CG10 CI9:CI10 CK9:CK10 CO9:CO10 CQ9:CQ10 CS9:CS10 CW9:CW10 CY9:CY10">
    <cfRule type="cellIs" dxfId="0" priority="129" stopIfTrue="1" operator="equal">
      <formula>"""P"""</formula>
    </cfRule>
  </conditionalFormatting>
  <dataValidations count="1">
    <dataValidation allowBlank="1" showInputMessage="1" showErrorMessage="1" prompt="Ingresar el Nombre de la categoría de las actividades" sqref="B11:D11" xr:uid="{00000000-0002-0000-0400-000000000000}"/>
  </dataValidations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8"/>
  <sheetViews>
    <sheetView tabSelected="1" topLeftCell="A2" workbookViewId="0">
      <selection activeCell="D13" sqref="D13"/>
    </sheetView>
  </sheetViews>
  <sheetFormatPr baseColWidth="10" defaultColWidth="10.7109375" defaultRowHeight="15" x14ac:dyDescent="0.25"/>
  <cols>
    <col min="2" max="2" width="22.140625" customWidth="1"/>
    <col min="3" max="3" width="13.7109375" customWidth="1"/>
    <col min="4" max="4" width="12.42578125" customWidth="1"/>
    <col min="5" max="5" width="17" customWidth="1"/>
    <col min="9" max="9" width="13.85546875" style="94" bestFit="1" customWidth="1"/>
    <col min="10" max="10" width="19.140625" style="94" customWidth="1"/>
  </cols>
  <sheetData>
    <row r="2" spans="2:8" x14ac:dyDescent="0.25">
      <c r="B2" s="91"/>
      <c r="C2" s="92"/>
      <c r="D2" s="92"/>
      <c r="E2" s="93"/>
    </row>
    <row r="3" spans="2:8" ht="39.75" customHeight="1" x14ac:dyDescent="0.25">
      <c r="B3" s="419" t="s">
        <v>51</v>
      </c>
      <c r="C3" s="420"/>
      <c r="D3" s="420"/>
      <c r="E3" s="421"/>
    </row>
    <row r="5" spans="2:8" x14ac:dyDescent="0.25">
      <c r="B5" s="95" t="s">
        <v>36</v>
      </c>
      <c r="C5" s="95" t="s">
        <v>37</v>
      </c>
      <c r="D5" s="95" t="s">
        <v>38</v>
      </c>
      <c r="E5" s="95" t="s">
        <v>39</v>
      </c>
      <c r="F5" s="96"/>
      <c r="H5" s="97"/>
    </row>
    <row r="6" spans="2:8" x14ac:dyDescent="0.25">
      <c r="B6" s="98" t="s">
        <v>40</v>
      </c>
      <c r="C6" s="99">
        <f>'P. AGUA'!DB17</f>
        <v>17</v>
      </c>
      <c r="D6" s="99">
        <f>'P. AGUA'!DC17</f>
        <v>0</v>
      </c>
      <c r="E6" s="103">
        <f t="shared" ref="E6:E10" si="0">D6/C6</f>
        <v>0</v>
      </c>
      <c r="F6" s="96"/>
    </row>
    <row r="7" spans="2:8" x14ac:dyDescent="0.25">
      <c r="B7" s="98" t="s">
        <v>41</v>
      </c>
      <c r="C7" s="99">
        <f>'P. ENERGÍA'!DB18</f>
        <v>22</v>
      </c>
      <c r="D7" s="99">
        <f>'P. ENERGÍA'!DC18</f>
        <v>0</v>
      </c>
      <c r="E7" s="103">
        <f t="shared" si="0"/>
        <v>0</v>
      </c>
      <c r="F7" s="96" t="s">
        <v>22</v>
      </c>
    </row>
    <row r="8" spans="2:8" x14ac:dyDescent="0.25">
      <c r="B8" s="98" t="s">
        <v>42</v>
      </c>
      <c r="C8" s="99">
        <f>'P. RESIDUOS'!DC20</f>
        <v>28</v>
      </c>
      <c r="D8" s="99">
        <f>'P. RESIDUOS'!DD20</f>
        <v>0</v>
      </c>
      <c r="E8" s="103">
        <f t="shared" si="0"/>
        <v>0</v>
      </c>
      <c r="F8" s="96"/>
    </row>
    <row r="9" spans="2:8" x14ac:dyDescent="0.25">
      <c r="B9" s="98" t="s">
        <v>43</v>
      </c>
      <c r="C9" s="99">
        <f>'P. CONSUMO SOSTENIBLE'!DB19</f>
        <v>18</v>
      </c>
      <c r="D9" s="99">
        <f>'P. CONSUMO SOSTENIBLE'!DC19</f>
        <v>0</v>
      </c>
      <c r="E9" s="103">
        <f t="shared" si="0"/>
        <v>0</v>
      </c>
      <c r="F9" s="96"/>
    </row>
    <row r="10" spans="2:8" x14ac:dyDescent="0.25">
      <c r="B10" s="98" t="s">
        <v>44</v>
      </c>
      <c r="C10" s="99">
        <f>'P. BUENAS PRÁCTICAS'!DA18</f>
        <v>20</v>
      </c>
      <c r="D10" s="99">
        <f>'P. BUENAS PRÁCTICAS'!DB18</f>
        <v>0</v>
      </c>
      <c r="E10" s="103">
        <f t="shared" si="0"/>
        <v>0</v>
      </c>
      <c r="F10" s="96"/>
    </row>
    <row r="11" spans="2:8" x14ac:dyDescent="0.25">
      <c r="B11" s="100" t="s">
        <v>45</v>
      </c>
      <c r="C11" s="99">
        <f>SUM(C6:C10)</f>
        <v>105</v>
      </c>
      <c r="D11" s="99">
        <f t="shared" ref="D11:E11" si="1">SUM(D6:D10)</f>
        <v>0</v>
      </c>
      <c r="E11" s="99">
        <f t="shared" si="1"/>
        <v>0</v>
      </c>
      <c r="F11" s="96"/>
    </row>
    <row r="13" spans="2:8" x14ac:dyDescent="0.25">
      <c r="C13" t="s">
        <v>22</v>
      </c>
      <c r="E13" s="101" t="s">
        <v>22</v>
      </c>
      <c r="F13" t="s">
        <v>22</v>
      </c>
      <c r="G13" s="101" t="s">
        <v>22</v>
      </c>
    </row>
    <row r="14" spans="2:8" x14ac:dyDescent="0.25">
      <c r="C14" s="102" t="s">
        <v>22</v>
      </c>
      <c r="D14" s="96"/>
      <c r="F14" s="96" t="s">
        <v>22</v>
      </c>
    </row>
    <row r="15" spans="2:8" x14ac:dyDescent="0.25">
      <c r="B15" s="205"/>
      <c r="C15" s="206"/>
      <c r="D15" s="207"/>
      <c r="E15" s="206"/>
    </row>
    <row r="16" spans="2:8" x14ac:dyDescent="0.25">
      <c r="B16" s="205"/>
      <c r="C16" s="208"/>
      <c r="D16" s="209"/>
      <c r="E16" s="210"/>
      <c r="F16" s="96"/>
    </row>
    <row r="17" spans="2:6" x14ac:dyDescent="0.25">
      <c r="B17" s="205"/>
      <c r="C17" s="208"/>
      <c r="D17" s="209"/>
      <c r="E17" s="210"/>
      <c r="F17" s="96"/>
    </row>
    <row r="18" spans="2:6" x14ac:dyDescent="0.25">
      <c r="B18" s="205"/>
      <c r="C18" s="206"/>
      <c r="D18" s="209"/>
      <c r="E18" s="210"/>
      <c r="F18" s="96"/>
    </row>
    <row r="19" spans="2:6" x14ac:dyDescent="0.25">
      <c r="B19" s="205"/>
      <c r="C19" s="206"/>
      <c r="D19" s="209"/>
      <c r="E19" s="210"/>
      <c r="F19" s="96"/>
    </row>
    <row r="20" spans="2:6" x14ac:dyDescent="0.25">
      <c r="B20" s="205"/>
      <c r="C20" s="206"/>
      <c r="D20" s="209"/>
      <c r="E20" s="210"/>
      <c r="F20" s="96"/>
    </row>
    <row r="21" spans="2:6" x14ac:dyDescent="0.25">
      <c r="B21" s="205"/>
      <c r="C21" s="206"/>
      <c r="D21" s="209"/>
      <c r="E21" s="210"/>
      <c r="F21" s="96"/>
    </row>
    <row r="22" spans="2:6" x14ac:dyDescent="0.25">
      <c r="B22" s="205"/>
      <c r="C22" s="206"/>
      <c r="D22" s="209"/>
      <c r="E22" s="210"/>
      <c r="F22" s="96"/>
    </row>
    <row r="23" spans="2:6" x14ac:dyDescent="0.25">
      <c r="B23" s="205"/>
      <c r="C23" s="211"/>
      <c r="D23" s="209"/>
      <c r="E23" s="210"/>
      <c r="F23" s="96"/>
    </row>
    <row r="24" spans="2:6" x14ac:dyDescent="0.25">
      <c r="B24" s="205"/>
      <c r="C24" s="211"/>
      <c r="D24" s="209"/>
      <c r="E24" s="210"/>
      <c r="F24" s="101" t="s">
        <v>22</v>
      </c>
    </row>
    <row r="25" spans="2:6" x14ac:dyDescent="0.25">
      <c r="B25" s="205"/>
      <c r="C25" s="211"/>
      <c r="D25" s="209"/>
      <c r="E25" s="210"/>
      <c r="F25" s="101" t="s">
        <v>22</v>
      </c>
    </row>
    <row r="26" spans="2:6" x14ac:dyDescent="0.25">
      <c r="B26" s="205"/>
      <c r="C26" s="206"/>
      <c r="D26" s="209"/>
      <c r="E26" s="212"/>
    </row>
    <row r="27" spans="2:6" x14ac:dyDescent="0.25">
      <c r="B27" s="205"/>
      <c r="C27" s="206"/>
      <c r="D27" s="209"/>
      <c r="E27" s="212"/>
    </row>
    <row r="28" spans="2:6" x14ac:dyDescent="0.25">
      <c r="C28" t="s">
        <v>22</v>
      </c>
    </row>
  </sheetData>
  <mergeCells count="1"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P. AGUA</vt:lpstr>
      <vt:lpstr>P. ENERGÍA</vt:lpstr>
      <vt:lpstr>P. RESIDUOS</vt:lpstr>
      <vt:lpstr>P. CONSUMO SOSTENIBLE</vt:lpstr>
      <vt:lpstr>P. BUENAS PRÁCTICAS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lmele</dc:creator>
  <cp:lastModifiedBy>Laura Maria</cp:lastModifiedBy>
  <dcterms:created xsi:type="dcterms:W3CDTF">2021-01-12T15:37:48Z</dcterms:created>
  <dcterms:modified xsi:type="dcterms:W3CDTF">2024-04-10T20:33:48Z</dcterms:modified>
</cp:coreProperties>
</file>