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marthaquijano\Desktop\200_OCI2023\200-21 INFORMES\200-21.04 SEGUIM\CGR 2023\PM CGR a 31dic2023\PM Transm SIRECI 22ene2024\"/>
    </mc:Choice>
  </mc:AlternateContent>
  <xr:revisionPtr revIDLastSave="0" documentId="13_ncr:1_{7C009577-BF1E-4C03-A2F2-D1FBBE9859C1}" xr6:coauthVersionLast="47" xr6:coauthVersionMax="47" xr10:uidLastSave="{00000000-0000-0000-0000-000000000000}"/>
  <bookViews>
    <workbookView xWindow="-120" yWindow="-120" windowWidth="20730" windowHeight="11160" xr2:uid="{D9046050-B473-49E2-A729-F090D1347D36}"/>
  </bookViews>
  <sheets>
    <sheet name="Hoja1" sheetId="1" r:id="rId1"/>
  </sheets>
  <definedNames>
    <definedName name="_xlnm._FilterDatabase" localSheetId="0" hidden="1">Hoja1!$A$9:$HC$124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 r="M24" i="1"/>
  <c r="M124" i="1"/>
  <c r="M123" i="1"/>
  <c r="M122" i="1"/>
  <c r="M121" i="1"/>
  <c r="M120" i="1"/>
  <c r="M119" i="1"/>
  <c r="M118" i="1"/>
  <c r="M117" i="1"/>
  <c r="M116" i="1"/>
  <c r="M115" i="1"/>
  <c r="M114" i="1"/>
  <c r="M113" i="1"/>
  <c r="M112" i="1"/>
  <c r="M111" i="1"/>
  <c r="M110" i="1"/>
  <c r="M109" i="1"/>
  <c r="M108" i="1"/>
  <c r="M107" i="1"/>
  <c r="M106" i="1"/>
  <c r="M105" i="1"/>
  <c r="M104" i="1"/>
  <c r="M103" i="1"/>
  <c r="M39" i="1"/>
  <c r="M38" i="1"/>
  <c r="M34" i="1"/>
  <c r="M33" i="1"/>
  <c r="M29" i="1"/>
  <c r="M28" i="1"/>
  <c r="M27" i="1"/>
  <c r="M23" i="1"/>
  <c r="M22" i="1"/>
  <c r="M18" i="1"/>
  <c r="M15" i="1"/>
  <c r="M14" i="1"/>
  <c r="M13" i="1"/>
  <c r="M12" i="1"/>
  <c r="M11" i="1"/>
</calcChain>
</file>

<file path=xl/sharedStrings.xml><?xml version="1.0" encoding="utf-8"?>
<sst xmlns="http://schemas.openxmlformats.org/spreadsheetml/2006/main" count="1032" uniqueCount="697">
  <si>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</si>
  <si>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</si>
  <si>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</si>
  <si>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</si>
  <si>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</si>
  <si>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</si>
  <si>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</si>
  <si>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</si>
  <si>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</si>
  <si>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</si>
  <si>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</si>
  <si>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</si>
  <si>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</si>
  <si>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</si>
  <si>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</si>
  <si>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</si>
  <si>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</si>
  <si>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</si>
  <si>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</si>
  <si>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</si>
  <si>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</si>
  <si>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</si>
  <si>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</si>
  <si>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</si>
  <si>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ASIGNACIÓN AUDITOR</t>
  </si>
  <si>
    <t>FILA_1</t>
  </si>
  <si>
    <t>1 SUSCRIPCIÓN DEL PLAN DE MEJORAMIENTO</t>
  </si>
  <si>
    <t>60_2010</t>
  </si>
  <si>
    <r>
      <rPr>
        <b/>
        <sz val="10"/>
        <rFont val="Arial Narrow"/>
        <family val="2"/>
      </rPr>
      <t>H60_2010 A.</t>
    </r>
    <r>
      <rPr>
        <sz val="10"/>
        <rFont val="Arial Narrow"/>
        <family val="2"/>
      </rPr>
      <t xml:space="preserve"> Implementac del Sistema VIGÍA.  De acuerdo con los pliegos de condiciones, la Superintendencia definió dos fases para la implement del sistema de información misional; la primera  conformada por once módulos, a desarrollarse durante el 2010 la cual se viene ejecutando a través del contrato 063 de 2010 y la segunda fase conformada por siete módulos a ejecutarse en 2011.</t>
    </r>
  </si>
  <si>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</si>
  <si>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</si>
  <si>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</si>
  <si>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Presentacion para Capacitación </t>
  </si>
  <si>
    <t>Se observó presentaciones sobre capacitaciones, documentos power point y manuales.
No se observó evidencia de informes de seguimiento a los contratos de proyectos de TICS por parte de los supervisores de contratos, ni se observó en el Aplicativo Daruma procedimientos que se deben seguir por parte de los supervisores de contratos para la elaboración y seguimiento de proyectos de TICS.</t>
  </si>
  <si>
    <t>FILA_2</t>
  </si>
  <si>
    <t>65_2010</t>
  </si>
  <si>
    <r>
      <rPr>
        <b/>
        <sz val="10"/>
        <rFont val="Arial Narrow"/>
        <family val="2"/>
      </rPr>
      <t xml:space="preserve">H65_2010 A. </t>
    </r>
    <r>
      <rPr>
        <sz val="10"/>
        <rFont val="Arial Narrow"/>
        <family val="2"/>
      </rPr>
      <t xml:space="preserve"> Cronogr del Proyecto.  Siendo el cronogra herramienta fundamental en la ejecución y control de cualquier proyecto, se observa falta de claridad por parte de la Entidad en cuanto al cronog oficial para la implement del sistema de informac Vigía; se remitió a la CGR varias versiones del mismo, no obstante en la revisión del expedienT contractual sólo se encontró formalmente</t>
    </r>
  </si>
  <si>
    <t>Se remitió a la CGR varias versiones del cronograma, no aprobadas formalmente.</t>
  </si>
  <si>
    <t>A partir del 2.018 bajo la nueva administrac, se define cumplir las fases de los proyectos contratados para aplicaciones Core, asi: Iniciacion, Planificacion, Ejecucion, Seguimie y control y Cierre. Asi mismo, la optimizacion de compras de TI en los acuerdos marco de Colombia Compra Eficiente. Siendo el cronograma parte del segundo proceso, este no puede faltar en ningun proyecto TI</t>
  </si>
  <si>
    <t>Cumplimiento: Cumplimiento del cronograma propuesto de actividades en tiempo y recursos, solamente habra un cronograma por proyecto, sin fraccionamiento de los mismos.</t>
  </si>
  <si>
    <t>Cumplimiento Cronograma IGUAL Actividades Realizadas SOBRE Actividades del Cronograma</t>
  </si>
  <si>
    <t>La Oficina de Tecnologías de la Información y las Comunicaciones - OTIC no presentó evidencias para este hallazgo.</t>
  </si>
  <si>
    <t>FILA_3</t>
  </si>
  <si>
    <t>24_2011</t>
  </si>
  <si>
    <r>
      <rPr>
        <b/>
        <sz val="10"/>
        <rFont val="Arial Narrow"/>
        <family val="2"/>
      </rPr>
      <t>H24_2011</t>
    </r>
    <r>
      <rPr>
        <sz val="10"/>
        <rFont val="Arial Narrow"/>
        <family val="2"/>
      </rPr>
      <t xml:space="preserve"> A.  Deficie gestión de los IUIT. La Comis eviden una gest defici de  Entidad, respecto de los IUIT en razón al bajo número de actuaci adelant para ejercer efectiva y eficient la supervisión integral vig, insp y cont a la presta serv públ de tte y sus activ conexa, en partir IUIT, ocasion una acumu exces y con el transcur de días, permit entrar en operac las figuras proces de </t>
    </r>
  </si>
  <si>
    <t>Falta de gestión  por ausencia de personal y consolidación de la información relativa  a los Informes Únicos de Infracciones al Transporte - IUIT.</t>
  </si>
  <si>
    <t>Fortalecimiento del talento humano.</t>
  </si>
  <si>
    <t>Contratación de personal</t>
  </si>
  <si>
    <t>Listado de personal contrado</t>
  </si>
  <si>
    <t>Se procedió al cierre de la acción en eficacia, toda vez que se dio cumplimiento a lo establecido en la actividad, sin embargo continua siendo objeto de verificación en efectividad.</t>
  </si>
  <si>
    <t>FILA_4</t>
  </si>
  <si>
    <t>Consolidación de la información relativa  a los  Informes Únicos de Infracciones al Transporte - IUIT mediante una base de datos</t>
  </si>
  <si>
    <t>Creación de base de datos de los informes de Infracciones al Transporte</t>
  </si>
  <si>
    <t>Base de datos</t>
  </si>
  <si>
    <t>FILA_5</t>
  </si>
  <si>
    <t>Gestión eficiente en cada una de las etapas procesales</t>
  </si>
  <si>
    <t xml:space="preserve">Contingencias que demuestran mayor gestión en cada una de las etapas procesales </t>
  </si>
  <si>
    <t>Reportes de gestión</t>
  </si>
  <si>
    <r>
      <t xml:space="preserve">La OCI continuará la evaluan en próximo seguim a PMCGR, en consideraci vigencia del coment realiz por responsabs respecto al hallazgo </t>
    </r>
    <r>
      <rPr>
        <i/>
        <sz val="10"/>
        <rFont val="Arial Narrow"/>
        <family val="2"/>
      </rPr>
      <t>se desplegará eN la vig2023 accio tendie a dar celeri a su impulso procal en un  25% min, sobre el total de  IUIT¨s",</t>
    </r>
    <r>
      <rPr>
        <sz val="10"/>
        <rFont val="Arial Narrow"/>
        <family val="2"/>
      </rPr>
      <t>en consider que efectividad el procen proyect de trámi para el 2023 es menor, o a la fecha aun se ecuentra en gest</t>
    </r>
  </si>
  <si>
    <t>FILA_6</t>
  </si>
  <si>
    <t>7_2012</t>
  </si>
  <si>
    <r>
      <rPr>
        <b/>
        <u/>
        <sz val="10"/>
        <rFont val="Arial Narrow"/>
        <family val="2"/>
      </rPr>
      <t>H7_2012 A.</t>
    </r>
    <r>
      <rPr>
        <b/>
        <sz val="10"/>
        <rFont val="Arial Narrow"/>
        <family val="2"/>
      </rPr>
      <t xml:space="preserve"> </t>
    </r>
    <r>
      <rPr>
        <sz val="10"/>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</si>
  <si>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t>La Superintendencia no cuenta con procedimiento centralizado para trámite de PQRs .</t>
  </si>
  <si>
    <t xml:space="preserve">Crear formalmente equipo de trabajo de PQRSD </t>
  </si>
  <si>
    <t>Expedir acto adminIstrativo por medio del cual se crea formalmente el equipo de trabajo de PQRSD</t>
  </si>
  <si>
    <t>1 acto administrativo</t>
  </si>
  <si>
    <t>En evidenc se evidenció que para el segundo semest 2023, se realizon 6 reuniones de trabajo al seguimi PQRSD al interior del grupo, y adicionale llevaron a cabo 11 mesas de trabajo, con el fin de hacer revis de la estrat de PQRSD, sin emba no se logro evidenc el acto admvo por medio del cual se crea formate el equipo de trabajo de PQRSD.</t>
  </si>
  <si>
    <t>FILA_7</t>
  </si>
  <si>
    <t>14_2012</t>
  </si>
  <si>
    <r>
      <rPr>
        <b/>
        <sz val="10"/>
        <rFont val="Arial Narrow"/>
        <family val="2"/>
      </rPr>
      <t xml:space="preserve">H14_2012 A. </t>
    </r>
    <r>
      <rPr>
        <sz val="10"/>
        <rFont val="Arial Narrow"/>
        <family val="2"/>
      </rPr>
      <t>Centro Inteli Contr de Tto y Tte - Art 85 el PDN, CICTT, estable que la estruct y puesta en funci CICTT, recae sobre el  MTte y sus entid adscri  Sin emba a la fecha no es una realid, ya que se encuent en etapa de Diseñ y Dimens. Frente a las accio adel a la fecha por el MTte no se eviden la articulac con la SPT, entid que de acuer con la ley tiene como func la coord CICTT.</t>
    </r>
  </si>
  <si>
    <t>Si bien el CICTT, es una iniciat defina en el PND 2010 -2014 para ser ejec por el MT y sus entids adscri, no se ha forma el rol que debe cumpl la SPTni se han realizado actividades de acercamiento con el MT para precisar  los requeri de tipo metodol, técnico, advo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</si>
  <si>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</si>
  <si>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</si>
  <si>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</si>
  <si>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FILA_8</t>
  </si>
  <si>
    <t>18_2012</t>
  </si>
  <si>
    <r>
      <rPr>
        <b/>
        <sz val="10"/>
        <rFont val="Arial Narrow"/>
        <family val="2"/>
      </rPr>
      <t xml:space="preserve">H18 _2012 </t>
    </r>
    <r>
      <rPr>
        <sz val="10"/>
        <rFont val="Arial Narrow"/>
        <family val="2"/>
      </rPr>
      <t xml:space="preserve">A.  Deudores Sobrestimac  cuenta 1401 - Prescripes - cuenta 1401 Deudores- Ingresos no tributarios- contiene obligac por $3.703.1 mlls, tenIen cuenta fecha vencimi establec prescripc $1.410.8 mlls, lo que denota que no se efect debida gest cobro, afecta razonab saldo al sobrest derech de entid y configur un presunto detrim patrimo en esa cifra.  </t>
    </r>
  </si>
  <si>
    <t>El Grupo de Cobro Persuasivo y Jurisdicción coactiva no informaba el estado jurídico de cobrabilidad al Grupo Financiera.</t>
  </si>
  <si>
    <t>Realizar depuración  contable de la cartera,  conforme a los parámetros establecidos en el manual de gestion de recaudo de cartera de la entidad vigente.</t>
  </si>
  <si>
    <t xml:space="preserve">Elaborar el informe de las partidas a someter a seaneamiento contable de acuerdo con lo establecido en el manual de cartera de la entidad.
</t>
  </si>
  <si>
    <t>Ficha de saneamiento contable ante el comité de cartera</t>
  </si>
  <si>
    <t>Se evidenció acta de comité No. 1 del 3 de mayo de 2023, en el cual se estudió y evaluó el cumplimiento de las causales señaladas en el numeral 5.13.2 “Cartera de Imposible Recaudo”, así mismo se observó resolución No. 3724 de 20 de junio de 2023, el cual se observó la prescripción de 14 obligaciones, sin embargo no se evidenció registro contable de la depuración realizada.</t>
  </si>
  <si>
    <t>FILA_9</t>
  </si>
  <si>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</si>
  <si>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</si>
  <si>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Informe mensual</t>
  </si>
  <si>
    <t>Se observan informes del segundo semestre del año 2023 en los cuales demuestran el control a las obligaciones exigibles de los vigilados; mediante llamadas telefónicas y el envío de correos electrónicos masivos, para informarle de manera clara y precisa el monto adeudado, así como las consecuencias y procedimientos que se deriven en caso de no cancelar de manera voluntaria.</t>
  </si>
  <si>
    <t>FILA_10</t>
  </si>
  <si>
    <r>
      <rPr>
        <b/>
        <sz val="10"/>
        <rFont val="Arial Narrow"/>
        <family val="2"/>
      </rPr>
      <t>H18 _2012</t>
    </r>
    <r>
      <rPr>
        <sz val="10"/>
        <rFont val="Arial Narrow"/>
        <family val="2"/>
      </rPr>
      <t xml:space="preserve"> A.  Deudores Sobrestimac  cuenta 1401 - Prescripes - cuenta 1401 Deudores- Ingresos no tributarios- contiene obligac por $3.703.1 mlls, tenIen cuenta fecha vencimi establec prescripc $1.410.8 mlls, lo que denota que no se efect debida gest cobro, afecta razonab saldo al sobrest derech de entid y configur un presunto detrim patrimo en esa cifra.  </t>
    </r>
  </si>
  <si>
    <t>Reconocer la cartera  de dificil cobro en cuentas separadas  de la cartera corriente.</t>
  </si>
  <si>
    <t>Realizar los registros contables en relación a las novedades presentadas en la cartera.</t>
  </si>
  <si>
    <t>Registros contables mensuales</t>
  </si>
  <si>
    <t>Se observó en evidencias suministradas por la Dirección Financiera lo libros auxiliares donde se encuentran los saldos de la cartera de dificil recaudo reconocida en la cuenta 138515001 con corte a noviembre del 2023, la cual asciende en cuantía de 133.116.370.140, sin embargo, su porcentaje de recaudo es del 0,8%, segun cifras de los auxiliares.</t>
  </si>
  <si>
    <t>FILA_11</t>
  </si>
  <si>
    <t>2_2013</t>
  </si>
  <si>
    <r>
      <rPr>
        <b/>
        <sz val="10"/>
        <rFont val="Arial Narrow"/>
        <family val="2"/>
      </rPr>
      <t>H2 _2013</t>
    </r>
    <r>
      <rPr>
        <sz val="10"/>
        <rFont val="Arial Narrow"/>
        <family val="2"/>
      </rPr>
      <t xml:space="preserve"> A. 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</si>
  <si>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</si>
  <si>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</si>
  <si>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</si>
  <si>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</si>
  <si>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 xml:space="preserve">La Oficina de Control Interno, continuará la evaluación en el próximo seguimiento a planes de mejoramiento CGR, teniendo en cuenta que se están llevando a cabo mesas de trabajo en conjunto de acuerdo a lo informado por el responsable. Es importnte para la verificación de la eficiencia y la efectividad de la acción, el cargue de evidencias. </t>
  </si>
  <si>
    <t>FILA_12</t>
  </si>
  <si>
    <t>3_2013</t>
  </si>
  <si>
    <r>
      <rPr>
        <b/>
        <sz val="10"/>
        <rFont val="Arial Narrow"/>
        <family val="2"/>
      </rPr>
      <t>H3 _2013</t>
    </r>
    <r>
      <rPr>
        <sz val="10"/>
        <rFont val="Arial Narrow"/>
        <family val="2"/>
      </rPr>
      <t xml:space="preserve"> AD. Gestión Sancio IUIT.  periodo 2008 a 2013, la SPT recibió 148.240 IUITs  aperturó investigac en la misma vig en que los recibió para 959 casos _0.65% mientras que 36.707 aperturas de investigación _24.76% se realizaron sobre IUITs recibidos en vige anteriores. dicho de otra manera 110.574 IUITs _74.59% no fueron objeto de actuac alguna dentro del periodo.</t>
    </r>
  </si>
  <si>
    <t>Creación de base de datos de los Informes Únicos de Infracciones al Transporte - IUIT</t>
  </si>
  <si>
    <t>Se procedió al cierre de la acción en eficacia, toda vez que se dio cumplimiento a lo establecido en la actividad, sin embargo, continua siendo objeto de verificación en efectividad.</t>
  </si>
  <si>
    <t>FILA_13</t>
  </si>
  <si>
    <r>
      <rPr>
        <b/>
        <sz val="10"/>
        <rFont val="Arial Narrow"/>
        <family val="2"/>
      </rPr>
      <t>H3 _2013 AD.</t>
    </r>
    <r>
      <rPr>
        <sz val="10"/>
        <rFont val="Arial Narrow"/>
        <family val="2"/>
      </rPr>
      <t xml:space="preserve"> Gestión Sancio IUIT.  periodo 2008 a 2013, la SPT recibió 148.240 IUITs  aperturó investigac en la misma vig en que los recibió para 959 casos _0.65% mientras que 36.707 aperturas de investigación _24.76% se realizaron sobre IUITs recibidos en vige anteriores. dicho de otra manera 110.574 IUITs _74.59% no fueron objeto de actuac alguna dentro del periodo.</t>
    </r>
  </si>
  <si>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</si>
  <si>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</si>
  <si>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</si>
  <si>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r>
      <t xml:space="preserve">La OCI contin con evalu en conside la accien eficaci y en efecti prenta avanc en cuanto al repore gest de inform IUITS, no obst, se han tramdo a  30jun2023, el 63.4% de la totalgestión. tene en cta que la evalua anter, el respon comu que  </t>
    </r>
    <r>
      <rPr>
        <i/>
        <sz val="10"/>
        <rFont val="Arial Narrow"/>
        <family val="2"/>
      </rPr>
      <t>Se desplegán duran la presen anua2023 accion tendt a dar celeri implso proce míni 25% e</t>
    </r>
    <r>
      <rPr>
        <sz val="10"/>
        <rFont val="Arial Narrow"/>
        <family val="2"/>
      </rPr>
      <t>s decir que la acc de mejo relac con gest aun se encur en ejec</t>
    </r>
  </si>
  <si>
    <t>FILA_14</t>
  </si>
  <si>
    <t>6_2013</t>
  </si>
  <si>
    <r>
      <rPr>
        <b/>
        <sz val="10"/>
        <rFont val="Arial Narrow"/>
        <family val="2"/>
      </rPr>
      <t>H6_2013</t>
    </r>
    <r>
      <rPr>
        <sz val="10"/>
        <rFont val="Arial Narrow"/>
        <family val="2"/>
      </rPr>
      <t xml:space="preserve"> </t>
    </r>
    <r>
      <rPr>
        <b/>
        <sz val="10"/>
        <rFont val="Arial Narrow"/>
        <family val="2"/>
      </rPr>
      <t>A.</t>
    </r>
    <r>
      <rPr>
        <sz val="10"/>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</si>
  <si>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t>Presunto incumplimiento en el PGI en la función misional que se traduce en la disminución de la eficacia</t>
  </si>
  <si>
    <t>Efectuar seguimiento a la planeación y/o programación de las visitas incluidas en el Plan de Acción de Promoción y Prevención de la vigencia actual.</t>
  </si>
  <si>
    <t xml:space="preserve">Ejecutar las visitas de acuerdo con la programación establecida en el PAPP. </t>
  </si>
  <si>
    <t>Total visitas ejecutadas / total visitas planeadas o  programadas, incluidas en el PAPP</t>
  </si>
  <si>
    <t xml:space="preserve">Ptos alleg a OCI archiv H6_2013 A_D. PUERTOS Prog_Gral_Inspec.xlsx se relac consol progra visit ST; se obser progra 261 visit;y no se adjun PAPP, la OCI eviden la program y ejec iguals, sin tener pto de referenc inic
RECOM
Aport eviden sufic que perm al audit realiz validac corresp Alleg a OCI 1ertrim2024  progra visit vig 2024 PAPP; se sugi homolo format y estand para las Delegat. </t>
  </si>
  <si>
    <t>FILA_15</t>
  </si>
  <si>
    <t>4_2015</t>
  </si>
  <si>
    <r>
      <rPr>
        <b/>
        <sz val="10"/>
        <rFont val="Arial Narrow"/>
        <family val="2"/>
      </rPr>
      <t xml:space="preserve">H4 _2015 </t>
    </r>
    <r>
      <rPr>
        <sz val="10"/>
        <rFont val="Arial Narrow"/>
        <family val="2"/>
      </rPr>
      <t xml:space="preserve">A.-  Cumplimiento de Metas Plan Estratégico Institucional </t>
    </r>
  </si>
  <si>
    <t>Competitividad estratégica e Infraestructura
En el año 2015 no se había efectuado la reformulación del indicador</t>
  </si>
  <si>
    <t>Replantear el indicador</t>
  </si>
  <si>
    <t xml:space="preserve">Presentar reporte de Replanteamiento del indicador en el PEI. </t>
  </si>
  <si>
    <t>Porcentaje de cumplimiento</t>
  </si>
  <si>
    <t>Se evidenció incumplimiento en metas 2  y 5 vigencia 2023, proceso Vigilancia Delegada de Puertos. Ver página Web de la Entidad, en la ruta: Transparencia y acceso a la información pública / Plan de acción institucional, Tablero de Control: Indicadores de. Gestión PAI 2023.</t>
  </si>
  <si>
    <t>FILA_16</t>
  </si>
  <si>
    <r>
      <rPr>
        <b/>
        <sz val="10"/>
        <rFont val="Arial Narrow"/>
        <family val="2"/>
      </rPr>
      <t>H4_2015</t>
    </r>
    <r>
      <rPr>
        <sz val="10"/>
        <rFont val="Arial Narrow"/>
        <family val="2"/>
      </rPr>
      <t xml:space="preserve"> A.-  Cumplimiento de Metas Plan Estratégico Institucional </t>
    </r>
  </si>
  <si>
    <r>
      <rPr>
        <b/>
        <sz val="10"/>
        <rFont val="Arial Narrow"/>
        <family val="2"/>
      </rPr>
      <t>Buen Gobierno</t>
    </r>
    <r>
      <rPr>
        <sz val="10"/>
        <rFont val="Arial Narrow"/>
        <family val="2"/>
      </rPr>
      <t xml:space="preserve">
a. Deficien en la definic del alcance del indicador de la estrate de Plan rediseño de gestión Institucl (proc, proc, redistri de planta, tecnol)
b. Deficis en la definic del alcance del indicador de la estrat de Desarrollar e implem las tecnols necesarias y existentes de acuerdo a las polit de gobierno en línea. Realizar las interfaces con las demás entida sector.</t>
    </r>
  </si>
  <si>
    <t>La evidencia allegada corresponde a vigencias anteriores del objeto del presente seguimiento (primer semestre de 2023); adicionalmente no es posible constatar el cumplimiento de los oibjetivos estratégicos de la entidad, por no contar con las avidencias correspondientes.</t>
  </si>
  <si>
    <t>FILA_17</t>
  </si>
  <si>
    <t>14_2015</t>
  </si>
  <si>
    <r>
      <rPr>
        <b/>
        <sz val="10"/>
        <rFont val="Arial Narrow"/>
        <family val="2"/>
      </rPr>
      <t>H14 _2015</t>
    </r>
    <r>
      <rPr>
        <sz val="10"/>
        <rFont val="Arial Narrow"/>
        <family val="2"/>
      </rPr>
      <t xml:space="preserve"> AD.- Recaudo Cartera – Producción de Información Confiable
</t>
    </r>
  </si>
  <si>
    <t xml:space="preserve">Se evidenció que la información disponible relacionada con la cantidad de vigilados, de deudores y monto total de la cartera, no es confiable.
</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</si>
  <si>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</si>
  <si>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Elaborar un informe de universo de vigilados activos que permitan depurar, consolidar y unificar las bases de datos. 
</t>
  </si>
  <si>
    <t>Informe de universo de vigilados actualizados</t>
  </si>
  <si>
    <t>Se evidenció que en la actualidad la Superintendencia de Transporte cuenta con 11524 vigialdos de los cuales 9699 se encuentran en estado activo, sin embargo, hay 585 en estado inactivo que a la fecha cuentan con cartera pendiente a favor de la ST.</t>
  </si>
  <si>
    <t>FILA_18</t>
  </si>
  <si>
    <t>Debilidades en la aplicación de acciones de control a los supervisados que no reportan la información financiera.</t>
  </si>
  <si>
    <t>Identificar el universo de vigilados que no reportaron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</si>
  <si>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</si>
  <si>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</si>
  <si>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t>Se evidenció el envío de tres (3) memorandos dirigidos a las diferentes delegaturas con la relación de cada uno las entidades que incumplieron con el con el reporte de información subjetiva para la vigencia 2022, estos memorandos presentan fecha del 18-05-2023.</t>
  </si>
  <si>
    <t>FILA_19</t>
  </si>
  <si>
    <t>No trasladar oportunamente al Grupo de Cobro por Jurisidicción Coactiva las obligaciones por concepto de Contribución Especial de Viglancia que no fueron pagadas por los supervisados de la Entidad.</t>
  </si>
  <si>
    <t>Realizar seguimiento a las obligaciones generadas por concepto de Contribución Especial de Viglancia que no fueron canceladas en la etapa de cobro persuasivo,  para proceder con el traslado al Grupo de Cobro por Jurisdicción Coactiva, con el fin que se garantice el efectivo recaudo de las mismas. Lo anterior, conforme a lo dispuesto en el Manual de Recaudo de Cartera de la Entidad.</t>
  </si>
  <si>
    <t>Trasladar al Grupo de Cobro por Jurisdicción Coactiva las obligaciones por concepto de Contribución Especial de Viglancia que no fueron pagadas en etapa de cobro persuasivo.</t>
  </si>
  <si>
    <t>Memorando con la relación de las obligaciones trasladas.</t>
  </si>
  <si>
    <t>Se observó de acuerdo al MANUAL DE CARTERA los mandamientos de pago deben expedirse dentro de los ciento ochenta días siguientes a la ejecutoria del título acorde con lo establecido en el artículo 163 de la Ley 1753 de 2015, sin embargo, pasados mas de los 180 días no se logra emitir, la acción planteada no subsana el hallazgo</t>
  </si>
  <si>
    <t>FILA_20</t>
  </si>
  <si>
    <t>18_2015</t>
  </si>
  <si>
    <r>
      <rPr>
        <b/>
        <sz val="10"/>
        <rFont val="Arial Narrow"/>
        <family val="2"/>
      </rPr>
      <t>H18 _2015</t>
    </r>
    <r>
      <rPr>
        <sz val="10"/>
        <rFont val="Arial Narrow"/>
        <family val="2"/>
      </rPr>
      <t xml:space="preserve"> AD.- Deudores Multas. </t>
    </r>
  </si>
  <si>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millones, sin embargo, </t>
  </si>
  <si>
    <t xml:space="preserve">Conciliar la cuenta contable por concepto de deudores por multas y deudas de dificil cobro, frente a los registrados en el aplicativo TAUX. </t>
  </si>
  <si>
    <t xml:space="preserve">Realizar conciliación mensual de los valores reflejados en la cuenta contable 131102 Deudores Multas y 138515 Deuda de dificil cobro con los valores reflejados en el aplicativo TAUX. </t>
  </si>
  <si>
    <t>Conciliación mensual de la cuenta deudores por multas y de dificil cobro   debidamente suscrita por los responsables.</t>
  </si>
  <si>
    <t>Se evidencia actas de conciliación mensuales de las cuentas de difícil recaudo desde el mes de junio al mes de octubre , sin embargo, no se evidenció conciliación del mes diciembre por temas de cierre contable, estas partidas han sido identificadas.</t>
  </si>
  <si>
    <t>FILA_21</t>
  </si>
  <si>
    <t>Depurar los saldos contables de la cartera por multas y de dificil cobro,  conforme a los parámetros establecidos en el manual de gestion de recaudo de cartera de la entidad vigente.</t>
  </si>
  <si>
    <t>Ficha de saneamiento contable recomendada por el comité de cartera.</t>
  </si>
  <si>
    <t>Se observó resolución número 3724 DE 20/06/2023 Por Ia cual se depuran unas obligaciones y se ordenan unos registros contables, sin embargo, no se observaron los registros contables.</t>
  </si>
  <si>
    <t>FILA_22</t>
  </si>
  <si>
    <t>Reconocer en los estados financieros el saneamiento contable de la cartera por multas y de dificil cobro.</t>
  </si>
  <si>
    <t>Realizar los registros contables del saneamiento contable ordenada por acto administrativo del representante legal de la entidad..</t>
  </si>
  <si>
    <t xml:space="preserve">Registros contables en SIIF Nación </t>
  </si>
  <si>
    <t>Se observó en evidencias reportadas por la Dirección Financiera los registros contables de la depuración de cartera de las resoluciones Depuración revocadas Res. 3724 - 2023, Depuración prescripción  Res. 7646 -2023, Depuración revocatoria Res. 10722 -2023, queda pendiente verificar la eficacia del control para el próximo seguimiento.</t>
  </si>
  <si>
    <t>FILA_23</t>
  </si>
  <si>
    <t>19_2015</t>
  </si>
  <si>
    <r>
      <rPr>
        <b/>
        <sz val="10"/>
        <rFont val="Arial Narrow"/>
        <family val="2"/>
      </rPr>
      <t>H19 _2015</t>
    </r>
    <r>
      <rPr>
        <sz val="10"/>
        <rFont val="Arial Narrow"/>
        <family val="2"/>
      </rPr>
      <t xml:space="preserve"> AD.-  Multas sin Contabilizar Oportunamente y Gestión de Cobro.
</t>
    </r>
  </si>
  <si>
    <t xml:space="preserve">La falta de control del flujo de informn desde el área de notific, así como de  Tránsito, Puertos y Concesio hacia el área contable, impidie que se remit a tiempo la inform correspon las ejecutor y que no se vieran reflejadas contablemente todas las obligaciones a favor de la entidad, derivando en una subestimación de las cuentas 140102 deudores multas y la 411002 ingresos multas. </t>
  </si>
  <si>
    <t>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</si>
  <si>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</si>
  <si>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</si>
  <si>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Se observaron conciliaciones realizadas entre la dirección financiera y la coordinación de notificaciones durante los meses de julio a noviembre en la cual, se evidencia la conciliación al 100%, dando como cerrada la actividad.</t>
  </si>
  <si>
    <t>FILA_24</t>
  </si>
  <si>
    <t xml:space="preserve">Realizar mesas de trabajo con las dependencias de la Entidad, a fin de identificar los actos administrativos que una vez surtido el proceso administrativo carecen de la constancia de ejecutoria. 
</t>
  </si>
  <si>
    <t xml:space="preserve">
Proceso de Notificaciones </t>
  </si>
  <si>
    <t>Se observó mesas de trabajo realizada por el GIT Notificaciones durante el mes de diciembre con las dependiencias de la superintendencia como la OAJ, las delegaturas y talento humano donde se establecen compromisos de actos administrativos emitidos y enviados al GIT Notificaciones.
Sin embargo, verificar el cumplimiento del procedimiento adoptado por la Coordinacion de Notificaciones.</t>
  </si>
  <si>
    <t>FILA_25</t>
  </si>
  <si>
    <t>FILA_26</t>
  </si>
  <si>
    <t>FILA_27</t>
  </si>
  <si>
    <t>36_2015</t>
  </si>
  <si>
    <r>
      <rPr>
        <b/>
        <sz val="10"/>
        <rFont val="Arial Narrow"/>
        <family val="2"/>
      </rPr>
      <t>H36 _2015</t>
    </r>
    <r>
      <rPr>
        <sz val="10"/>
        <rFont val="Arial Narrow"/>
        <family val="2"/>
      </rPr>
      <t xml:space="preserve"> A Evaluación control interno contable
</t>
    </r>
  </si>
  <si>
    <t xml:space="preserve">El proceso contable de la entidad presenta deficiencia debido a que se encontraron situaciones que afectan la razonabilidad de la información financiera tales como: saldos genericos en cuentas representativas que imposibilitan la verificabilidad, inconsistencia de la cartera reportada en la contabilidad y el aplicativo TAUX, inoportunidad de los registros, </t>
  </si>
  <si>
    <t xml:space="preserve">Conciliar los registros efectuados en la cuenta contable por concepto de deudores por contribucion, multas y deudas de dificil cobro, frente a los registrados en el aplicativo TAUX. </t>
  </si>
  <si>
    <t xml:space="preserve">Realizar la conciliación mensual de la cuenta contable por cobrar por concepto de contribución, multas y deudas de dificil cobro con los registros efectuados en C-TAUX. </t>
  </si>
  <si>
    <t>Conciliaciones mensuales debidamente suscritas por los responsables</t>
  </si>
  <si>
    <t>Se observó conciliaciones remitidas por la dirección financiera en las cuales se evidencia que a octubre del 2023 no se presentaron diferencias en cuanto a los saldos SIIF y la consola CTAUX, 
Recomendación:
Continuar realizando la actividad hasta validar su efectividad.</t>
  </si>
  <si>
    <t>FILA_28</t>
  </si>
  <si>
    <r>
      <rPr>
        <b/>
        <sz val="10"/>
        <rFont val="Arial Narrow"/>
        <family val="2"/>
      </rPr>
      <t>H36_201</t>
    </r>
    <r>
      <rPr>
        <sz val="10"/>
        <rFont val="Arial Narrow"/>
        <family val="2"/>
      </rPr>
      <t xml:space="preserve">5 A Evaluación control interno contable
</t>
    </r>
  </si>
  <si>
    <t>Determinar los ingresos de la cartera por concepto de contribución de la vigencia y de ejercicios anteriores.</t>
  </si>
  <si>
    <t>Realizar la conciliación de los ingresos de la vigencia y de ejercicios anteriores por concepto de cartera de contribución especial.</t>
  </si>
  <si>
    <t>Conciliaciones mensuales debidamente suscritas por los responsables.</t>
  </si>
  <si>
    <t>FILA_29</t>
  </si>
  <si>
    <r>
      <rPr>
        <b/>
        <sz val="10"/>
        <rFont val="Arial Narrow"/>
        <family val="2"/>
      </rPr>
      <t>H36_2015</t>
    </r>
    <r>
      <rPr>
        <sz val="10"/>
        <rFont val="Arial Narrow"/>
        <family val="2"/>
      </rPr>
      <t xml:space="preserve"> A Evaluación control interno contable
</t>
    </r>
  </si>
  <si>
    <t>Incorporar en los estados financieros en las cuentas contables respectivas los ingresos de ejercicios anteriores.</t>
  </si>
  <si>
    <t>Registrar en los estados financieros los ingresos que correspondan a ejercicios anteriores afectando la cuenta contable 3109.</t>
  </si>
  <si>
    <t xml:space="preserve">Registros contables-SIIF Nación </t>
  </si>
  <si>
    <t>FILA_30</t>
  </si>
  <si>
    <t>FILA_31</t>
  </si>
  <si>
    <t>FILA_32</t>
  </si>
  <si>
    <t>FILA_33</t>
  </si>
  <si>
    <t>FILA_34</t>
  </si>
  <si>
    <t>FILA_35</t>
  </si>
  <si>
    <t>4_2018</t>
  </si>
  <si>
    <r>
      <rPr>
        <b/>
        <sz val="10"/>
        <rFont val="Arial Narrow"/>
        <family val="2"/>
      </rPr>
      <t>H4_2018</t>
    </r>
    <r>
      <rPr>
        <sz val="10"/>
        <rFont val="Arial Narrow"/>
        <family val="2"/>
      </rPr>
      <t xml:space="preserve"> A Otros Ingresos - Ajuste de ejercicios anteriores.  A. La cuenta _4815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</si>
  <si>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La causa de este hallazgo obedece a que los actos administrativos allegados por el Grupo de Notificaciones al Grupo Financiera  con constancia de ejecutorias de  vigencias anteriores obedecen a la dinámica de los procesos administrativos</t>
  </si>
  <si>
    <t xml:space="preserve">Realizar  el cruce de información de los actos administrativos  con la base  de Notificaciones  con el fin de determinar las obligaciones pendientes  de entrega al area financiera que se encuentren debidamente ejecutoriadas.
</t>
  </si>
  <si>
    <t>conciliación mensual</t>
  </si>
  <si>
    <t>Se observaron conciliaciones realizadas entre la dirección financiera y la coordinación de notificaciones durante los meses de junio a noviembre en la cual, se evidencia la conciliación al 100%, sin embargo, se presentan observaciones a la conciliacion sobre las constancias ejecutorias.</t>
  </si>
  <si>
    <t>FILA_36</t>
  </si>
  <si>
    <t>FILA_37</t>
  </si>
  <si>
    <t>5_2018</t>
  </si>
  <si>
    <r>
      <rPr>
        <b/>
        <sz val="10"/>
        <rFont val="Arial Narrow"/>
        <family val="2"/>
      </rPr>
      <t xml:space="preserve">H5_2018 </t>
    </r>
    <r>
      <rPr>
        <sz val="10"/>
        <rFont val="Arial Narrow"/>
        <family val="2"/>
      </rPr>
      <t>A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</si>
  <si>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Falta de respuesta  por parte de los terceros a quienes se les envia la circularización de operaciones reciprocas</t>
  </si>
  <si>
    <t>Contactar los vigilados con los cuales la entidad tiene operaciones reciprocas pendientes de legalizar y que se encuentren incluidas en el reporte de "Operaciones Reciprocas" CGN2005-002, de la Contaduría General de la Nación.</t>
  </si>
  <si>
    <t>Realizar trimestralmente circularización y contacto con los vigilados para informar las partidas de operaciones reciprocas pendientes de conciliar.</t>
  </si>
  <si>
    <t>Oficios de circularización y registro de llamadas telefónicas.</t>
  </si>
  <si>
    <t>Se observó Circularización emitida por la entidad a los vigilados con las partidas pendientes por conciliar, en dicho memorando se observa correo electronico de la entidad para notificaciones y respuestas a las comunicaciones enviadas.
Se recomienda realizar circularizacion a traves de un nivel jerarquico superior y comunicarlos a las entidades al nivel superior de la misma.</t>
  </si>
  <si>
    <t>FILA_38</t>
  </si>
  <si>
    <r>
      <rPr>
        <b/>
        <sz val="10"/>
        <rFont val="Arial Narrow"/>
        <family val="2"/>
      </rPr>
      <t>H5_2018</t>
    </r>
    <r>
      <rPr>
        <sz val="10"/>
        <rFont val="Arial Narrow"/>
        <family val="2"/>
      </rPr>
      <t xml:space="preserve"> A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</si>
  <si>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Socializar a las delegaturas de la entidad, las partidas por operaciones reciprocas que se encuentran pendientes de legalizar incluidas en el reporte de "Operaciones Reciprocas" CGN2005-002, de la Contaduría General de la Nación.</t>
  </si>
  <si>
    <t>Remitir trimestralmente a las Delegaturas de la Entidad, el reporte de los vigilados que están pendientes de conciliar las partidas de sus operaciones reciprocas, para que a través de sus competencias adelanten las acciones correspondientes.</t>
  </si>
  <si>
    <t>Reporte enviado a las Delegaturas con los saldos de operaciones reciprocas.</t>
  </si>
  <si>
    <t>Se observó memorando remitido a los delegados de la entidad con el fin que estos en ejercicios de sus funciones de Inspecciones, vigilancia y control coayuden a permitir que los vigilados realicen el debido reporte de reciprocas y den respuestas a la circularizacion remitida con el objertivo de subsanar las partidas pendientes por conciliar</t>
  </si>
  <si>
    <t>FILA_39</t>
  </si>
  <si>
    <t>Obtener capacitación para los funcionarios de la entidad que participan del proceso de operaciones reciprocas.</t>
  </si>
  <si>
    <t>Capacitar a los visitadores de las Delegaturas referente a las operaciones reciprocas generadas con los vigilados.</t>
  </si>
  <si>
    <t>Lista de asistencia.</t>
  </si>
  <si>
    <t>Se observó actas de reuniones y plan de trabajo con las diferentes delegadas con el fin de permitir conciliar las partidas pendiente que se encuentran hasta el momento con los vigilados y poder subsanar la causa que genero el hallazgo.</t>
  </si>
  <si>
    <t>FILA_40</t>
  </si>
  <si>
    <t>Legalizar las partidas reciprocas que se encuentran incluidas en el reporte de "Operaciones Reciprocas" CGN2005-002, de la Contaduría General de la Nación.</t>
  </si>
  <si>
    <t>Publicar en el CHIP de la Contaduría General de la Nación (CGN) las operaciones reciprocas con periodicidad trimestral.</t>
  </si>
  <si>
    <t>Registro de publicación en el CHIP de la CGN.</t>
  </si>
  <si>
    <t>Se Observó certificación de la CGN con la cual se evidenció el reporte oportuno de las operaciones reciprocas por parte de la entidad.</t>
  </si>
  <si>
    <t>FILA_41</t>
  </si>
  <si>
    <t>9_2018</t>
  </si>
  <si>
    <r>
      <rPr>
        <b/>
        <sz val="10"/>
        <rFont val="Arial Narrow"/>
        <family val="2"/>
      </rPr>
      <t>H9_2018</t>
    </r>
    <r>
      <rPr>
        <sz val="10"/>
        <rFont val="Arial Narrow"/>
        <family val="2"/>
      </rPr>
      <t xml:space="preserve"> A Reconocimiento de Ingresos Fiscales -Administrativo  La cuenta _4110 ingresos fiscales  a 31dici2017  presenta incertidumbre en cuantía determinada  debido que al cierre de la vigencia  la SPT no causó ni recaudó la totalidad de los recursos que le correspondian por concepto de contribución especial.</t>
    </r>
  </si>
  <si>
    <t>Incertidumbre por el no recaudo de la contribucion especial durante la vigencia 2017</t>
  </si>
  <si>
    <t xml:space="preserve">Establecer la base actualizada de empresas vigiladas por la entidad.
</t>
  </si>
  <si>
    <t xml:space="preserve">Realizar mesas de trabajo mensual con las delegaturas de la entidad para construir y depurar la base de empresas vigiladas por la entidad.
</t>
  </si>
  <si>
    <t>Presupuesto de ingresos de la entidad elaborado con el 100% de las empresas vigiladas e informes persuasivos con la ejecución del recaudo de la contribución especial de vigilancia.</t>
  </si>
  <si>
    <t>Se observó que la Dirección Financiera viene adelantando cobros persuasivos de la contribución especial de vigilancia sin embargo, se requiere que se cuente con el 100% de los vigilados para la proyección de los ingresos para el presupuesto de la vigencia 2023, dado que como manifiesta la CGR se limita el objeto misional.</t>
  </si>
  <si>
    <t>FILA_42</t>
  </si>
  <si>
    <r>
      <rPr>
        <b/>
        <sz val="10"/>
        <rFont val="Arial Narrow"/>
        <family val="2"/>
      </rPr>
      <t xml:space="preserve">H9_2018 </t>
    </r>
    <r>
      <rPr>
        <sz val="10"/>
        <rFont val="Arial Narrow"/>
        <family val="2"/>
      </rPr>
      <t>A  Reconocimiento de Ingresos Fiscales -Administrativo  La cuenta _4110 ingresos fiscales  a 31dici2017  presenta incertidumbre en cuantía determinada  debido que al cierre de la vigencia  la SPT no causó ni recaudó la totalidad de los recursos que le correspondian por concepto de contribución especial.</t>
    </r>
  </si>
  <si>
    <t>Realizar el proceso de planeación del presupuesto de ingresos teniendo en cuenta la totalidad del universo de las empresas vigiladas por la entidad.</t>
  </si>
  <si>
    <t>Proyectar el presupuesto de ingresos de la entidad teniendo en cuenta el 100% de las empresas vigiladas.</t>
  </si>
  <si>
    <t>Presupuesto de ingresos de la entidad elaborado con el 100% de las empresas vigiladas.</t>
  </si>
  <si>
    <t>Se observó en soportes suministrados por la Dirección Financiera anteproyecto de presupuesto en el cual se estima una proyección de recaudo sobre 7896 vigilados evidenciando un incremento vigilados para recaudo.
Esta actividad queda bajo supervisión para el proximo seguimiento con el objetivo de validar si se realizó el recaudo sobre los vigilados estimados.</t>
  </si>
  <si>
    <t>FILA_43</t>
  </si>
  <si>
    <t>Recaudar dentro de la vigencia fiscal, la contribución especial de vigilancia, sin establecer plazos especiales que superen la anualidad.</t>
  </si>
  <si>
    <t>Fortalecer las acciones de gestión de cobro en la etapa persuasiva que permitan un recaudo efectivo en el presupuesto de ingresos.</t>
  </si>
  <si>
    <t>Informes persuasivos con la ejecución del recaudo de la contribución especial de vigilancia.</t>
  </si>
  <si>
    <t>Se observó que la Dirección Financiera viene adelantando cobros persuasivos de la contribución especial de vigilancia sin embargo, Sin embargo, se observó que a noviembre han recaudado un 41% de la cartera por recaudar en cobro persuasivo.</t>
  </si>
  <si>
    <t>FILA_44</t>
  </si>
  <si>
    <t>10_2018</t>
  </si>
  <si>
    <r>
      <rPr>
        <b/>
        <sz val="10"/>
        <rFont val="Arial Narrow"/>
        <family val="2"/>
      </rPr>
      <t xml:space="preserve">H10_2018 </t>
    </r>
    <r>
      <rPr>
        <sz val="10"/>
        <rFont val="Arial Narrow"/>
        <family val="2"/>
      </rPr>
      <t>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</si>
  <si>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</si>
  <si>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</si>
  <si>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</si>
  <si>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</si>
  <si>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En terminos de eficacia se dio cierre a la acción mediante memorando No. 20232000005903 del 23 de enero de 2023, sin embargo, se aclaró que la misma continuaría siendo objeto de verificación en terminos de efectividad, por ello se recomienda continuar dando cabal cumplimiento a los lineamientos impartidos por la Agencia Nacional de Defensa Jurídica del Estado - ANDJE.</t>
  </si>
  <si>
    <t>FILA_45</t>
  </si>
  <si>
    <r>
      <rPr>
        <b/>
        <sz val="10"/>
        <rFont val="Arial Narrow"/>
        <family val="2"/>
      </rPr>
      <t>H10_2018</t>
    </r>
    <r>
      <rPr>
        <sz val="10"/>
        <rFont val="Arial Narrow"/>
        <family val="2"/>
      </rPr>
      <t xml:space="preserve">  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</si>
  <si>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</si>
  <si>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</si>
  <si>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</si>
  <si>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</si>
  <si>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Se observó que en el segundo semestre 2023, fueron objeto de estudio 21 casos susceptibles de la acción de repetición, los cuales conforme a lo reportado por el proceso responsable en documento denominado "PM CGR corte31dic2023_SharePoint_10nov2023",  serán comunicados mediante oficio de salida No. 20243000012981, una vez se obtengan las firmas integras de los miembros del Comité.</t>
  </si>
  <si>
    <t>FILA_46</t>
  </si>
  <si>
    <r>
      <rPr>
        <b/>
        <sz val="10"/>
        <rFont val="Arial Narrow"/>
        <family val="2"/>
      </rPr>
      <t xml:space="preserve">H10_2018  </t>
    </r>
    <r>
      <rPr>
        <sz val="10"/>
        <rFont val="Arial Narrow"/>
        <family val="2"/>
      </rPr>
      <t>AD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</si>
  <si>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</si>
  <si>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</si>
  <si>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</si>
  <si>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</si>
  <si>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Se observó matriz de seguimiento para estudio de acción de Repetición, Cód. GJ-FR-007, Versión 2 y fecha de aprobación 3 de junio de 2022, documento que a la fecha se encuentra desactualizado conforme los lineamientos establecidos por el proceso de Gestión del conocimiento y de la Innovación; así mismo, no se observó acta donde se  socializo a los miembros del Comité dicha matriz.</t>
  </si>
  <si>
    <t>FILA_47</t>
  </si>
  <si>
    <t>11_2018</t>
  </si>
  <si>
    <r>
      <rPr>
        <b/>
        <sz val="10"/>
        <rFont val="Arial Narrow"/>
        <family val="2"/>
      </rPr>
      <t xml:space="preserve">H11_2018 </t>
    </r>
    <r>
      <rPr>
        <sz val="10"/>
        <rFont val="Arial Narrow"/>
        <family val="2"/>
      </rPr>
      <t>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</si>
  <si>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</si>
  <si>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</si>
  <si>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</si>
  <si>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</si>
  <si>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 xml:space="preserve">Se procedió al cierre de la acción en eficacia, toda vez que se dio cumplimiento a lo establecido en la actividad, sin embargo continua siendo objeto de verificación en efectividad, se evidenció el registro de las capacitaciones realizadas a los supervisores por parte de la Coordinación del GIT de Gestión Contractual. </t>
  </si>
  <si>
    <t>FILA_48</t>
  </si>
  <si>
    <r>
      <rPr>
        <b/>
        <sz val="10"/>
        <rFont val="Arial Narrow"/>
        <family val="2"/>
      </rPr>
      <t>H11_2018</t>
    </r>
    <r>
      <rPr>
        <sz val="10"/>
        <rFont val="Arial Narrow"/>
        <family val="2"/>
      </rPr>
      <t xml:space="preserve"> 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</si>
  <si>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</si>
  <si>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</si>
  <si>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</si>
  <si>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r>
      <t>Se observó archivo base datos de contratos 2023, el cual contiene la información de los contratos publicados en secop II con alerta en la pestaña denominada "</t>
    </r>
    <r>
      <rPr>
        <i/>
        <sz val="10"/>
        <rFont val="Arial Narrow"/>
        <family val="2"/>
      </rPr>
      <t>Publicado en el SECOP II documentos ejecución</t>
    </r>
    <r>
      <rPr>
        <sz val="10"/>
        <rFont val="Arial Narrow"/>
        <family val="2"/>
      </rPr>
      <t>", se continuará seguimiento en cuanto a la verificación en efectividad.</t>
    </r>
  </si>
  <si>
    <t>FILA_49</t>
  </si>
  <si>
    <r>
      <rPr>
        <b/>
        <sz val="10"/>
        <rFont val="Arial Narrow"/>
        <family val="2"/>
      </rPr>
      <t xml:space="preserve">H11_2018 </t>
    </r>
    <r>
      <rPr>
        <sz val="10"/>
        <rFont val="Arial Narrow"/>
        <family val="2"/>
      </rPr>
      <t>AD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</si>
  <si>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</si>
  <si>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</si>
  <si>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La Oficina de Control Interno continuará la evaluación de la acción en eficacia, teniendo en cuenta que la actividad versa sobre el monitoreo de los procesos de selección adelantados a través de la nueva plataforma tecnológica  en estado publicado, es importante tener en cuenta que los datos que se encuentran publicados deben coincidir con los de la base cargada como evidencia.</t>
  </si>
  <si>
    <t>FILA_50</t>
  </si>
  <si>
    <t>13_2018</t>
  </si>
  <si>
    <r>
      <rPr>
        <b/>
        <sz val="10"/>
        <rFont val="Arial Narrow"/>
        <family val="2"/>
      </rPr>
      <t xml:space="preserve">H13_2018 </t>
    </r>
    <r>
      <rPr>
        <sz val="10"/>
        <rFont val="Arial Narrow"/>
        <family val="2"/>
      </rPr>
      <t>A. 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r>
  </si>
  <si>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</si>
  <si>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Realizar mesas de trabajo mensual con las delegaturas de la entidad para construir y depurar la base de empresas vigiladas por la entidad.</t>
  </si>
  <si>
    <t>FILA_51</t>
  </si>
  <si>
    <t>Realizar  en el SIIF Nación, la desagregación del presupuesto de ingresos al máximo nivel de detalle según el Catálogo de Clasificación Presupuestal CCP, establecido por la Dirección General del Presupuesto Público Nacional (DGPPN).</t>
  </si>
  <si>
    <t>Acto administrativo firmado y enumerado.</t>
  </si>
  <si>
    <t>FILA_52</t>
  </si>
  <si>
    <t>FILA_53</t>
  </si>
  <si>
    <t>15_2018</t>
  </si>
  <si>
    <r>
      <rPr>
        <b/>
        <sz val="10"/>
        <rFont val="Arial Narrow"/>
        <family val="2"/>
      </rPr>
      <t>H15_2018</t>
    </r>
    <r>
      <rPr>
        <sz val="10"/>
        <rFont val="Arial Narrow"/>
        <family val="2"/>
      </rPr>
      <t xml:space="preserve"> A.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r>
  </si>
  <si>
    <t>Control no efectivo en la clasificación de las cuentas por pagar y reservas</t>
  </si>
  <si>
    <t xml:space="preserve">Realizar controles de articulación con las dependencias ejecutoras del gasto en la entidad. </t>
  </si>
  <si>
    <t xml:space="preserve">Realizar seguimientos bimestrales a la ejecución presupuestal y establecer controles de articulación entre las dependencias   ejecutoras de gasto para realizar una adecuada constitución de reservas presupuestales y mitigar el riesgo de incumplimientos legales. 
</t>
  </si>
  <si>
    <t>Circularizar a las dependencias ejecutoras de gasto, los saldos pendientes por ejecutar y/o liberar del presupuesto.</t>
  </si>
  <si>
    <t>Se observaron varios memorando dirigidos a los diferentes supervisores de los contratos con el objetivo de manifestar si los recursos asignados pueden ser liberados o se van a ejecutar.
Se verificará la efectividad de la actividad en el proximo seguimiento con el cierre de ejecución presupuestal</t>
  </si>
  <si>
    <t>FILA_54</t>
  </si>
  <si>
    <r>
      <rPr>
        <b/>
        <sz val="10"/>
        <rFont val="Arial Narrow"/>
        <family val="2"/>
      </rPr>
      <t>H15_2018</t>
    </r>
    <r>
      <rPr>
        <sz val="10"/>
        <rFont val="Arial Narrow"/>
        <family val="2"/>
      </rPr>
      <t xml:space="preserve"> A. Reserva presupuestal  Contrato 293 de 2017. A.  Falta de aplicación efectiva de controles  generó presuntamente transgresión a la norma y en consecuencia las Reservas presupuestales quedaron sobrestimadas y las Cuentas por Pagar subestimadas</t>
    </r>
  </si>
  <si>
    <t xml:space="preserve">Constituir reservas presupuestales y cuentas por pagar en el  cierre de cada vigencia fiscal, solo con los compromisos que al 31 de diciembre no se hayan cumplido, siempre y cuando estén legalmente contraídos y desarrollen el objeto de la apropiación, en cumplimiento de lo establecido en el articulo 89 del decreto 111 de 1996 y decreto 1068 de 2015. </t>
  </si>
  <si>
    <t>Realizar seguimiento mensual al Plan Anual de Adquisiciones con la finalidad de que se cumpla el principio de planeación en la celebración y ejecución de contratos de la Entidad.</t>
  </si>
  <si>
    <t>Circularizar a las dependencias ejecutoras del Plan Anual de Adquisiciones, los saldos ejecutados y por ejecutar.</t>
  </si>
  <si>
    <t>Se evidenció acta del seguimiento al PAA e informes de los proceso programados y procesos radicados de la vigencia 2023, con el fin de poder llevar un mejor control de la ejecucion presupuestal.</t>
  </si>
  <si>
    <t>FILA_55</t>
  </si>
  <si>
    <t>Control para el cierre de la vigencia fiscal, adoptando los criterios impartidos por la Administración del Sistema Integrado de Información Financiera - SIIF Nación.</t>
  </si>
  <si>
    <t>Informar a las áreas y supervisores de los contratos las fechas límites para radicar las cuentas por pagar, las facturas, los actos administrativos y demás trámites que afectan el cierre presupuestal y contable, teniendo en cuenta los criterios establecidos por el SIIF Nación.</t>
  </si>
  <si>
    <t>Informes de seguimiento a la reserva presupuestal y cuentas por pagar</t>
  </si>
  <si>
    <t>Se observó memorando emitido desde la dirección financiera recordando a los supervisores de contratos y contratista "Aspectos a tener en cuenta para el cierre de la vigencia fiscal de 2023 y apertura de la vigencia 2024." con el objetivo de no constituir cuentas por pagar y reservas innecesarias.</t>
  </si>
  <si>
    <t>FILA_56</t>
  </si>
  <si>
    <t>01_2019</t>
  </si>
  <si>
    <r>
      <rPr>
        <b/>
        <sz val="10"/>
        <rFont val="Arial Narrow"/>
        <family val="2"/>
      </rPr>
      <t xml:space="preserve">H1_2019 </t>
    </r>
    <r>
      <rPr>
        <sz val="10"/>
        <rFont val="Arial Narrow"/>
        <family val="2"/>
      </rPr>
      <t>- ADP- Implementación Sistema Vigía - Contratos 063/2010, 274/2013, 028/2014, 324/2014 y 367/2015. Celebración de varios contratos con el mismo contratista sin el cumplimiento de los requisitos legales que les correspondían, contemplado en el Artículo 410 de Código Penal</t>
    </r>
  </si>
  <si>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</si>
  <si>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</si>
  <si>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</si>
  <si>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</si>
  <si>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 xml:space="preserve">No se allegaron evidencias con el fin de constatar la continuidad de la ejecución de la acción   y la actividad planteadas. </t>
  </si>
  <si>
    <t>FILA_57</t>
  </si>
  <si>
    <t xml:space="preserve">Solicitar certificación de único proveedor o exclusividad de oferente.
</t>
  </si>
  <si>
    <t xml:space="preserve">En toda contratación directa se deberá solicitar la certificación de exclusividad o único proveedor.
</t>
  </si>
  <si>
    <t xml:space="preserve">
Certificación de exclusividad.
</t>
  </si>
  <si>
    <t xml:space="preserve">Se evidenció un certificado de proveedor exclusivo, sin embargo, se recomienda fortalecer el control para los casos en los que se presente proveedor exclusivo. </t>
  </si>
  <si>
    <t>FILA_58</t>
  </si>
  <si>
    <r>
      <rPr>
        <b/>
        <sz val="10"/>
        <rFont val="Arial Narrow"/>
        <family val="2"/>
      </rPr>
      <t>H1_2019</t>
    </r>
    <r>
      <rPr>
        <sz val="10"/>
        <rFont val="Arial Narrow"/>
        <family val="2"/>
      </rPr>
      <t xml:space="preserve"> - ADP- Implementación Sistema Vigía - Contratos 063/2010, 274/2013, 028/2014, 324/2014 y 367/2015. Celebración de varios contratos con el mismo contratista sin el cumplimiento de los requisitos legales que les correspondían, contemplado en el Artículo 410 de Código Penal</t>
    </r>
  </si>
  <si>
    <t xml:space="preserve">Llevar a comité de contratación los proyectos a contratar con la elaboración de fichas técnicas.
</t>
  </si>
  <si>
    <t xml:space="preserve">Dar cumplimiento a lo estipulado en el manual de contratación.
</t>
  </si>
  <si>
    <t xml:space="preserve">
Llevar a comité de contratación los proyectos a contratar.
</t>
  </si>
  <si>
    <t>FILA_59</t>
  </si>
  <si>
    <t>02_2019</t>
  </si>
  <si>
    <r>
      <rPr>
        <b/>
        <sz val="10"/>
        <rFont val="Arial Narrow"/>
        <family val="2"/>
      </rPr>
      <t>H2_2019</t>
    </r>
    <r>
      <rPr>
        <sz val="10"/>
        <rFont val="Arial Narrow"/>
        <family val="2"/>
      </rPr>
      <t xml:space="preserve"> -ADF-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</si>
  <si>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</si>
  <si>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 xml:space="preserve">Generar actas de seguimiento con las obligaciones y entregables por contrato
</t>
  </si>
  <si>
    <t>Se realizará documentación de las obligaciones con sus entregables por cada contrato dejando la evidencia de cumplimiento de cada uno de ellas</t>
  </si>
  <si>
    <t xml:space="preserve">Acta de seguimiento con entregables por contrato
</t>
  </si>
  <si>
    <t xml:space="preserve">No se evidencian actas de seguimiento de la contratación como prueba de la efectividad realizada, se recomienda cargar evidencias del cumplimiento de eficacia de la acción y la actividad. </t>
  </si>
  <si>
    <t>FILA_60</t>
  </si>
  <si>
    <t>03_2019</t>
  </si>
  <si>
    <r>
      <rPr>
        <b/>
        <sz val="10"/>
        <rFont val="Arial Narrow"/>
        <family val="2"/>
      </rPr>
      <t>H3_2019</t>
    </r>
    <r>
      <rPr>
        <sz val="10"/>
        <rFont val="Arial Narrow"/>
        <family val="2"/>
      </rPr>
      <t xml:space="preserve"> -ADF-Módulo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</si>
  <si>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 xml:space="preserve"> Indebida supervisión, planeación, capacitación y seguimiento del contrato porque la aplicación móvil contratada presentó incovenientes y complejidad en su funcionalidad, lo  que conllevó a la no utilización</t>
  </si>
  <si>
    <t xml:space="preserve">Generar cronograma de cumplimiento por cada contrato.
</t>
  </si>
  <si>
    <t>Se elaborará cronograma de seguimiento con las fases de ejecución del proyecto.</t>
  </si>
  <si>
    <t xml:space="preserve">Cronograma con etapas de ejecución.
</t>
  </si>
  <si>
    <t>FILA_61</t>
  </si>
  <si>
    <t xml:space="preserve">Generar actas de seguimiento con las obligaciones y entregables por contrato.
</t>
  </si>
  <si>
    <t xml:space="preserve">Se realizará documentación de las obligaciones con sus entregables por cada contrato dejando la evidencia de cumplimiento de cada uno de ellas.
</t>
  </si>
  <si>
    <t xml:space="preserve">
Acta de seguimiento con entregables por contrato.
</t>
  </si>
  <si>
    <t>FILA_62</t>
  </si>
  <si>
    <t xml:space="preserve">Realizar capacitación de nuevos productos. </t>
  </si>
  <si>
    <t>Se realizará capacitación con los usuarios finales y retroalimentación pro productos o módulos nuevos.</t>
  </si>
  <si>
    <t xml:space="preserve">
Acta asistencia y participación de capacitación.
</t>
  </si>
  <si>
    <t>Se observó documento power point y carpetas con listas de asistencia a capacitaciones.
No se observó evidencia de informes de seguimiento a los contratos de proyectos de TICS por parte de los supervisores de contratos, ni se observó en el Aplicativo Daruma procedimientos que se deben seguir por parte de los supervisores de contratos para la elaboración y seguimiento de proyectos de TICS.</t>
  </si>
  <si>
    <t>FILA_63</t>
  </si>
  <si>
    <t>04_2019</t>
  </si>
  <si>
    <r>
      <rPr>
        <b/>
        <sz val="10"/>
        <rFont val="Arial Narrow"/>
        <family val="2"/>
      </rPr>
      <t>H4_2019</t>
    </r>
    <r>
      <rPr>
        <sz val="10"/>
        <rFont val="Arial Narrow"/>
        <family val="2"/>
      </rPr>
      <t xml:space="preserve"> -AD-Término Liquidación - Contrato 324 de 2014. Se culminó el plazo de ejecución del contrato 324 de 2014, se evidencia que la Superintendencia a 12 de marzo de 2019, no ha realizado la liqudiación del mismo, en los tres plazos definidos por el art 11 de la Ley 1150 de 2007.</t>
    </r>
  </si>
  <si>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</si>
  <si>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</si>
  <si>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</si>
  <si>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</si>
  <si>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 xml:space="preserve">Se evidencia la gestión de la realización de capacitaciones durante el primer semestre 2023. </t>
  </si>
  <si>
    <t>FILA_64</t>
  </si>
  <si>
    <r>
      <rPr>
        <b/>
        <sz val="10"/>
        <rFont val="Arial Narrow"/>
        <family val="2"/>
      </rPr>
      <t>H4_2019</t>
    </r>
    <r>
      <rPr>
        <sz val="10"/>
        <rFont val="Arial Narrow"/>
        <family val="2"/>
      </rPr>
      <t xml:space="preserve"> -AD-Término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</si>
  <si>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</si>
  <si>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</si>
  <si>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</si>
  <si>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 xml:space="preserve">Presentación de socializacion y documentos de asistencia </t>
  </si>
  <si>
    <t xml:space="preserve">Se evidenció requimiento a la Directora Administrativa, en el cual se solicita la gestión de las liquidaciones pendientes, se requiere fortalecer el control con el fin de que en efectividad,  con el fin de realizar la gestión en los plazos normativos. </t>
  </si>
  <si>
    <t>FILA_65</t>
  </si>
  <si>
    <t>05_2019</t>
  </si>
  <si>
    <r>
      <rPr>
        <b/>
        <sz val="10"/>
        <rFont val="Arial Narrow"/>
        <family val="2"/>
      </rPr>
      <t>H5_2019</t>
    </r>
    <r>
      <rPr>
        <sz val="10"/>
        <rFont val="Arial Narrow"/>
        <family val="2"/>
      </rPr>
      <t xml:space="preserve"> -AD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</si>
  <si>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 xml:space="preserve"> Indebida recepción a satisfacción  por parte del supervisor, contratista, y demás funcionarios asignados;  imcumpliendo  los artículos 15.2 al 15.2.1 .6 del manual de contratación de la Supertransporte.</t>
  </si>
  <si>
    <t>Se realizará documentación de las obligaciones con sus entregables por cada contrato dejando la evidencia de cumplimiento de cada uno de ellas.</t>
  </si>
  <si>
    <t>Acta de seguimiento con entregables por contrato.</t>
  </si>
  <si>
    <t xml:space="preserve">Se recomienda ver la posibilidad de ajustar la actividad, teniendo en cuenta las acciones que se adelantan por parte de la Coordinación que complementan el fortalecimiento de la supervisión en la entidad. </t>
  </si>
  <si>
    <t>FILA_66</t>
  </si>
  <si>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</si>
  <si>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</si>
  <si>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</si>
  <si>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 xml:space="preserve">Se evidencia capacitación de supervisores durante el primer semestre 2023 y la continuidad del control. </t>
  </si>
  <si>
    <t>FILA_67</t>
  </si>
  <si>
    <t>06_2019</t>
  </si>
  <si>
    <r>
      <rPr>
        <b/>
        <sz val="10"/>
        <rFont val="Arial Narrow"/>
        <family val="2"/>
      </rPr>
      <t>H6_2019</t>
    </r>
    <r>
      <rPr>
        <sz val="10"/>
        <rFont val="Arial Narrow"/>
        <family val="2"/>
      </rPr>
      <t xml:space="preserve"> -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</si>
  <si>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Indebida planeación y supervisión del contrato por el cual se solicitó el desarrollo de una aplicación móvil de atención a Quejas que permitiera al ciudadano informar las irregularidades en la prestación del servicio del sector transporte.</t>
  </si>
  <si>
    <t xml:space="preserve">Se elaborará cronograma de seguimiento con las fases de ejecución del proyecto.
</t>
  </si>
  <si>
    <t>FILA_68</t>
  </si>
  <si>
    <r>
      <rPr>
        <b/>
        <sz val="10"/>
        <rFont val="Arial Narrow"/>
        <family val="2"/>
      </rPr>
      <t xml:space="preserve">H6_2019 </t>
    </r>
    <r>
      <rPr>
        <sz val="10"/>
        <rFont val="Arial Narrow"/>
        <family val="2"/>
      </rPr>
      <t>-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</si>
  <si>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Generar actas de seguimiento con las obligaciones y entregables por contrato.</t>
  </si>
  <si>
    <t xml:space="preserve">
Se realizará documentación de las obligaciones con sus entregables por cada contrato dejando la evidencia de cumplimiento de cada uno de ellas.</t>
  </si>
  <si>
    <t>FILA_69</t>
  </si>
  <si>
    <t>07_2019</t>
  </si>
  <si>
    <r>
      <rPr>
        <b/>
        <sz val="10"/>
        <rFont val="Arial Narrow"/>
        <family val="2"/>
      </rPr>
      <t>H7_2019</t>
    </r>
    <r>
      <rPr>
        <sz val="10"/>
        <rFont val="Arial Narrow"/>
        <family val="2"/>
      </rPr>
      <t xml:space="preserve"> -ADF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r>
  </si>
  <si>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</si>
  <si>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Elaborar informe técnico del estado actual de los módulos a actualizar y verificación de liquidación de contratos anteriores en relación.</t>
  </si>
  <si>
    <t>Se realizará un documento que refleje el estado actual de los módulos de Vigia y sus posibles soluciones, teniendo en cuenta los incidentes reportados al contratista.</t>
  </si>
  <si>
    <t>Informe técnico estatus de módulos.</t>
  </si>
  <si>
    <t>FILA_70</t>
  </si>
  <si>
    <t>08_2019</t>
  </si>
  <si>
    <r>
      <rPr>
        <b/>
        <sz val="10"/>
        <rFont val="Arial Narrow"/>
        <family val="2"/>
      </rPr>
      <t xml:space="preserve">H8_2019 </t>
    </r>
    <r>
      <rPr>
        <sz val="10"/>
        <rFont val="Arial Narrow"/>
        <family val="2"/>
      </rPr>
      <t>- AD - Aplicativos para el Soporte a la Gestión Documental. La entidad utiliza dos aplicativos para la Gestión Documental que generan inconvenientes en las labores diarias _La radicación se da en el Vigia y la salida se da en el Orfeo entre los dos sistemas no existen interfaces que permitan hacer la asociación de radicados por lo que se debe llevar en forma manual.</t>
    </r>
  </si>
  <si>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</si>
  <si>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</si>
  <si>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</si>
  <si>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</si>
  <si>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FILA_71</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</si>
  <si>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</si>
  <si>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</si>
  <si>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</si>
  <si>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</si>
  <si>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Se evidenció documento "ANEXO T_ECNICO PLIEGOS DEFINITIVOS.pdf", se especifican: requerimientos funcionales, fases y actividades que debe cumplir el contratista, cumplimiento normativo, plazo de ejecución, equipo de trabajo, para actualizar aplicativo gestión documental ORFEO.  Se encuentra publicado en el aplicativo SECOP II, con número de contrato 353-2020, proveedor INFOMETRIKA.</t>
  </si>
  <si>
    <t>FILA_72</t>
  </si>
  <si>
    <t>09_2019</t>
  </si>
  <si>
    <r>
      <rPr>
        <b/>
        <sz val="10"/>
        <rFont val="Arial Narrow"/>
        <family val="2"/>
      </rPr>
      <t>09_2019</t>
    </r>
    <r>
      <rPr>
        <sz val="10"/>
        <rFont val="Arial Narrow"/>
        <family val="2"/>
      </rPr>
      <t xml:space="preserve"> - AD - Gestión de Recursos de TI.  Debilidades en la Gestión de los Recursos de TI, en el desarrollo e implementación del sistema misional Vigía.</t>
    </r>
  </si>
  <si>
    <t>Debilidades en la supervisón técnica y en la aplicación de una metodologías de desarrollo TI</t>
  </si>
  <si>
    <t>Realizar el levantamiento de requerimientos técnicos a todos los proyectos de software.</t>
  </si>
  <si>
    <t>Diligenciar el formato de levantamiento de requerimientos técnicos de los proyectos de software conjuntamente con la dependencia que solicita el producto, con el fin de determinar las necesidades, entregables y solución informática.</t>
  </si>
  <si>
    <t>Documento de levantamiento de requerimientos Técnicos</t>
  </si>
  <si>
    <t>FILA_73</t>
  </si>
  <si>
    <t xml:space="preserve">Ajustar los procedimientos en la cadena de valor para el proceso de Gestión de TI con la Oficina de Planeación.
</t>
  </si>
  <si>
    <t xml:space="preserve">Realizar ajuste a los procesos de Tics para actualizar la cadena de valor.
</t>
  </si>
  <si>
    <t xml:space="preserve">Ajuste proceso cadena de valor.
</t>
  </si>
  <si>
    <r>
      <t>Se evidenció en la cadena de valor la actualización del procedimiento</t>
    </r>
    <r>
      <rPr>
        <i/>
        <sz val="10"/>
        <rFont val="Arial Narrow"/>
        <family val="2"/>
      </rPr>
      <t>"Levantamiento y gestión de requerimiento de software o tablero de control", con fecha de aprobación 7 de junio de 2022.</t>
    </r>
  </si>
  <si>
    <t>FILA_74</t>
  </si>
  <si>
    <t>10_2019</t>
  </si>
  <si>
    <r>
      <rPr>
        <b/>
        <sz val="10"/>
        <rFont val="Arial Narrow"/>
        <family val="2"/>
      </rPr>
      <t>10_2019</t>
    </r>
    <r>
      <rPr>
        <sz val="10"/>
        <rFont val="Arial Narrow"/>
        <family val="2"/>
      </rPr>
      <t xml:space="preserve"> - A - Mecanismos de Control Interno Supertransporte. Falencias de contro y segimiento al proyecto "Sistematización de la Superintendencia de Puertos y Transporte" determinadas en los contratos 063/2010, 274/2013, 028/2014, 324/2014 y 367/2015.</t>
    </r>
  </si>
  <si>
    <t xml:space="preserve">Ajustar los procedimientos en la cadena de valor para la matriz de riesgos.
</t>
  </si>
  <si>
    <t xml:space="preserve">Realizar ajuste a los procesos de Tics para actualizar la cadena de valor.
</t>
  </si>
  <si>
    <t>No se observó evidencia de informes de seguimiento a los contratos de proyectos de TICS por parte de los supervisores de contratos, ni se observó en el Aplicativo Daruma procedimientos que se deben seguir por parte de los supervisores de contratos para la elaboración y seguimiento de proyectos de TICS.No hubo avance.</t>
  </si>
  <si>
    <t>FILA_75</t>
  </si>
  <si>
    <t>01_2022</t>
  </si>
  <si>
    <r>
      <rPr>
        <b/>
        <sz val="10"/>
        <rFont val="Arial Narrow"/>
        <family val="2"/>
      </rPr>
      <t>01_2022</t>
    </r>
    <r>
      <rPr>
        <sz val="10"/>
        <rFont val="Arial Narrow"/>
        <family val="2"/>
      </rPr>
      <t xml:space="preserve"> A.-  Incertidumbre en el valor del Deterioro de Cuentas por Cobrar por concepto de Multas</t>
    </r>
  </si>
  <si>
    <t>No se descontó del valor del deterioro de las multas, el valor de la indexación.</t>
  </si>
  <si>
    <t>Parametrizar la Consola C-TAUX para la indexación de las cuentas por cobrar por multas administrativas.</t>
  </si>
  <si>
    <t>Actualizar el manual de gestion de recaudo de cartera, aclarando que los intereses no son  objeto de deterioro</t>
  </si>
  <si>
    <t>Manual de gestión de recaudo cartera actualizado</t>
  </si>
  <si>
    <t>FILA_76</t>
  </si>
  <si>
    <t>Calcular la indexación de las cuentas por cobrar por multas administrativas siguiendo el procedimiento establecido en el Manual de Gestión de Recaudo de Cartera y Manual de Políticas Contables de la Entidad.</t>
  </si>
  <si>
    <t>Realizar la indexación de las cuentas por cobrar por concepto de multas administrativas.</t>
  </si>
  <si>
    <t>Constancia emitida por la Dirección Financiera</t>
  </si>
  <si>
    <t>FILA_77</t>
  </si>
  <si>
    <t>Incorporar en los estados financieros, el cálculo del deterioro referente a las multas administrativas impuestas por la Entidad.</t>
  </si>
  <si>
    <t xml:space="preserve">Registrar en los estados financieros, el valor del deterioro de las multas administrativas de acuerdo con lo establecido en el Manual de Gestión de Recaudo de Cartera de la Entidad.  </t>
  </si>
  <si>
    <t xml:space="preserve">Comprobante contable con el registro de ajuste al cálculo del deterioro </t>
  </si>
  <si>
    <t>FILA_78</t>
  </si>
  <si>
    <t>02_2022</t>
  </si>
  <si>
    <r>
      <rPr>
        <b/>
        <sz val="10"/>
        <rFont val="Arial Narrow"/>
        <family val="2"/>
      </rPr>
      <t>02_2022</t>
    </r>
    <r>
      <rPr>
        <sz val="10"/>
        <rFont val="Arial Narrow"/>
        <family val="2"/>
      </rPr>
      <t xml:space="preserve">  A.-  Subestimación cuenta Créditos Judiciales</t>
    </r>
  </si>
  <si>
    <t>No se registraron en la contabilidad sentencias desfavorables para la Superintendencia de Transporte.</t>
  </si>
  <si>
    <t>Actualizar en el Sistema EKOGUI, los procesos terminados en contra de la entidad calificados con sentencia desfavorable.</t>
  </si>
  <si>
    <t xml:space="preserve">La Oficina Asesora de Jurídica, actualizará e informará a la Dirección Financiera de manera mensual los procesos terminados calificados con sentencia desfavorable en el sistema  EKOGUI, para su respectivo registro contable.
</t>
  </si>
  <si>
    <t xml:space="preserve">Informe de los procesos terminados calificados con sentencia desfavorable debidamente conciliados y actualizados en el sistema  EKOGUI.
</t>
  </si>
  <si>
    <t xml:space="preserve">No se identificó claramente el informe descritos en la acción, se observó que los meses de septiembre y octubre tenían los mismos registros, por lo que se recomienda ajustar la acción. </t>
  </si>
  <si>
    <t>FILA_79</t>
  </si>
  <si>
    <r>
      <rPr>
        <b/>
        <sz val="10"/>
        <rFont val="Arial Narrow"/>
        <family val="2"/>
      </rPr>
      <t xml:space="preserve">02_2022 </t>
    </r>
    <r>
      <rPr>
        <sz val="10"/>
        <rFont val="Arial Narrow"/>
        <family val="2"/>
      </rPr>
      <t>A.-  Subestimación cuenta Créditos Judiciales</t>
    </r>
  </si>
  <si>
    <t>Incorporar en los estados financieros, los procesos en contra de la Entidad que se encuentren terminados y calificados con sentencia desfavorable.</t>
  </si>
  <si>
    <t>Registrar en la cuenta contable 246003002  "Conciliaciones Extrajudiciales", los procesos judiciales desfavorables para la Entidad.</t>
  </si>
  <si>
    <t>Conciliación de procesos Judiciales calificados desfavorables entre el reporte recibido por la Oficina de Jurídica y el libro auxiliar contable de la cuenta 246003002</t>
  </si>
  <si>
    <t xml:space="preserve">Se identificó que para todos los meses se tenía la misma matriz, en la pestaña denominada "CONCILIACION SENTENCIAS Y CONCI" por lo que se requiere organizar la evidenci. </t>
  </si>
  <si>
    <t>FILA_80</t>
  </si>
  <si>
    <t>03_2022</t>
  </si>
  <si>
    <r>
      <rPr>
        <b/>
        <sz val="10"/>
        <rFont val="Arial Narrow"/>
        <family val="2"/>
      </rPr>
      <t xml:space="preserve">03_2022 </t>
    </r>
    <r>
      <rPr>
        <sz val="10"/>
        <rFont val="Arial Narrow"/>
        <family val="2"/>
      </rPr>
      <t>A.-   Registros contables de la cancelación de la Provisión y creación de la obligación en la cuenta Créditos Judiciales.</t>
    </r>
  </si>
  <si>
    <t>La entidad no tuvo en cuenta la norma aplicable en el registro contable de la sentencia al cancelar la provisión y registrar la obligación del pasivo real.</t>
  </si>
  <si>
    <t>Actualizar en el Sistema EKOGUI, los procesos activos y terminados en contra de la Entidad.</t>
  </si>
  <si>
    <t xml:space="preserve">La Oficina Asesora de Jurídica, actualizará e informará a la Dirección Financiera de manera mensual los procesos activos y terminados registrados en el sistema  EKOGUI, para su respectivo registro contable.
</t>
  </si>
  <si>
    <t xml:space="preserve">Conciliación de los procesos activos y terminados reportados en el sistema Ekogui, con el informe de procesos administrados por la Oficina Asesora de Jurídica.
</t>
  </si>
  <si>
    <t>Se evidenciaron las conciliaciones realizadas entre la OAJ y Dirección Financiera, sin embargo, es necesario que por parte de la Oficina Asesora Jurídica, se evidencie la explicación de los registros activos y terminados, con una breve descripción mensual, se continuará monitoreando la efectividad del control durante la vigencia 2024.</t>
  </si>
  <si>
    <t>FILA_81</t>
  </si>
  <si>
    <r>
      <rPr>
        <b/>
        <sz val="10"/>
        <rFont val="Arial Narrow"/>
        <family val="2"/>
      </rPr>
      <t>03_202</t>
    </r>
    <r>
      <rPr>
        <sz val="10"/>
        <rFont val="Arial Narrow"/>
        <family val="2"/>
      </rPr>
      <t>2 A.-   Registros contables de la cancelación de la Provisión y creación de la obligación en la cuenta Créditos Judiciales.</t>
    </r>
  </si>
  <si>
    <t>Incorporar en los estados financieros de la Entidad, aquellos procesos en contra por concepto de litigios y demandas que cumplan las condiciones para ser reconocidos en la provisión y pasivo real, dando aplicación al procedimiento previsto por la Contaduría General de la Nación, denominado "Procedimiento contable para el registro de los procesos judiciales, arbitrajes, conciliaciones ext</t>
  </si>
  <si>
    <t xml:space="preserve">Registrar en la cuenta contable 246003002 "Conciliaciones Extrajudiciales", los procesos judiciales desfavorables para la Entidad y  realizar la reversión de la provisión en la cuenta contable 270103001 "Litigios y demandas" </t>
  </si>
  <si>
    <t>Conciliación de los procesos activos y terminados reportados en el sistema Ekogui y el libro auxiliar contable de las cuentas contables 270103001 y 246003002</t>
  </si>
  <si>
    <t xml:space="preserve">Se identifica documento PDF con la conciliación entre la OAJ y Dirección Finaciera, sin embargo, no se evidenció la trazabilidad de los procesos activos, por lo que se recomienda complementar la evidencia. </t>
  </si>
  <si>
    <t>FILA_82</t>
  </si>
  <si>
    <t>04_2022</t>
  </si>
  <si>
    <r>
      <rPr>
        <b/>
        <sz val="10"/>
        <rFont val="Arial Narrow"/>
        <family val="2"/>
      </rPr>
      <t>04_2022</t>
    </r>
    <r>
      <rPr>
        <sz val="10"/>
        <rFont val="Arial Narrow"/>
        <family val="2"/>
      </rPr>
      <t xml:space="preserve"> A.-    Sobreestimación Provisiones</t>
    </r>
  </si>
  <si>
    <t>Al comparar información según EKOGUI contra saldo contable se presenta sobreestimación de provisiones</t>
  </si>
  <si>
    <t>Actualizar en el Sistema EKOGUI, los procesos activos que cumplan las condiciones para ser reconocidos como provisión.</t>
  </si>
  <si>
    <t xml:space="preserve">La Oficina Asesora de Jurídica, actualizará e informará de manera mensual a la Dirección Financiera los procesos activos registrados en el sistema  EKOGUI, para su respectivo registro contable.
</t>
  </si>
  <si>
    <t xml:space="preserve">Conciliación de los procesos activos reportados en el sistema Ekogui con el informe de procesos administrados por la Oficina Asesora de Jurídica.
2.Conciliación de los procesos activos reportados en el sistema Ekogui y el libro auxiliar contable de la cuenta 270103001 
</t>
  </si>
  <si>
    <t>Se recomienda que cada hallazgo cuente con evidencias distintas, así mismo, una breve descripción de la trazabilidad realizada por la Oficina Asesora Jurídica, se continuará monitoreando la efectividad del control durante la vigencia 2024.</t>
  </si>
  <si>
    <t>FILA_83</t>
  </si>
  <si>
    <t>Incorporar en los estados financieros de la Entidad, los procesos judiciales en contra que cumplan las condiciones de ser reconocidos como provisión</t>
  </si>
  <si>
    <t>Ajustar y registrar en la cuenta 270103001 "Litigios y demandas", la provisión de los procesos judiciales activos remitidos por la Oficina de Jurídica.</t>
  </si>
  <si>
    <t xml:space="preserve">Conciliación de los procesos activos reportados en el sistema Ekogui y el libro auxiliar contable de la cuenta 270103001 </t>
  </si>
  <si>
    <t xml:space="preserve">Se identifica documento PDF con la conciliación entre la OAJ y Dirección Finaciera, sin embargo, no se evidenció la trazabilidad de los procesos activos, por lo que se recomienda complementar la evidencia y realizar una breve descripción para determinar la sobreetimación de la provisión desde la Dirección Financiera. </t>
  </si>
  <si>
    <t>FILA_84</t>
  </si>
  <si>
    <t>05_2022</t>
  </si>
  <si>
    <r>
      <rPr>
        <b/>
        <sz val="10"/>
        <rFont val="Arial Narrow"/>
        <family val="2"/>
      </rPr>
      <t>05_2022</t>
    </r>
    <r>
      <rPr>
        <sz val="10"/>
        <rFont val="Arial Narrow"/>
        <family val="2"/>
      </rPr>
      <t xml:space="preserve"> A.-     Incertidumbre, Fallos Desfavorables en Primera Instancia - no provisionados.</t>
    </r>
  </si>
  <si>
    <t>Se identificaron fallos desfavorables en primera instancia, los cuales no se encuentran provisionados.</t>
  </si>
  <si>
    <t>Actualizar en el Sistema EKOGUI, los procesos activos en contra de la entidad de primera instancia que cumplan las condiciones para ser reconocidos como provisión.</t>
  </si>
  <si>
    <t>La Oficina Asesora de Jurídica, actualizará e informará de manera mensual a la Dirección Financiera los procesos activos de primera instancia registrados en el sistema  EKOGUI, para su respectivo registro contable.</t>
  </si>
  <si>
    <t>Conciliación de los procesos activos de primera instancia reportados en el sistema Ekogui con el informe de procesos administrados por la Oficina Asesora de Jurídica.</t>
  </si>
  <si>
    <t>FILA_85</t>
  </si>
  <si>
    <t>Incorporar en los estados financieros de la Entidad, aquellos  procesos en contra que presenten fallos desfavorables en primera instancia y que cumplan las condiciones de ser reconocidos como provisión.</t>
  </si>
  <si>
    <t>Registrar en la cuenta contable 270103001 "Litigios y demandas", la provisión de los procesos judiciales activos de primera instancia remitidos por la Oficina de Jurídica.</t>
  </si>
  <si>
    <t>Conciliación de los procesos activos de primera instancia reportados en el sistema Ekogui y el libro auxiliar contable de la cuenta 270103001</t>
  </si>
  <si>
    <t>FILA_86</t>
  </si>
  <si>
    <t>06_2022</t>
  </si>
  <si>
    <r>
      <rPr>
        <b/>
        <sz val="10"/>
        <rFont val="Arial Narrow"/>
        <family val="2"/>
      </rPr>
      <t xml:space="preserve">06_2022 </t>
    </r>
    <r>
      <rPr>
        <sz val="10"/>
        <rFont val="Arial Narrow"/>
        <family val="2"/>
      </rPr>
      <t>A.-     Sobreestimación cuenta 411061 Contribuciones y subestimación cuenta 3109 Resultados de Ejercicios Anteriores</t>
    </r>
  </si>
  <si>
    <t>La entidad registró dentro de los ingresos del período 2021 Contribuciones correspondientes a vigencias anteriores.</t>
  </si>
  <si>
    <t>Determinar los ingresos por concepto de "Contribuciones" generados durante la vigencia.</t>
  </si>
  <si>
    <r>
      <t xml:space="preserve">Conciliar el valor de la cuenta contable 411061 </t>
    </r>
    <r>
      <rPr>
        <i/>
        <sz val="10"/>
        <rFont val="Arial Narrow"/>
        <family val="2"/>
      </rPr>
      <t xml:space="preserve">"contribuciones" </t>
    </r>
    <r>
      <rPr>
        <sz val="10"/>
        <rFont val="Arial Narrow"/>
        <family val="2"/>
      </rPr>
      <t xml:space="preserve">con el reporte generado en el aplicativo C-Taux. 
</t>
    </r>
  </si>
  <si>
    <t>Conciliación de la cuenta contable 411061 con la información reportada en el aplicativo C-Taux.</t>
  </si>
  <si>
    <t>FILA_87</t>
  </si>
  <si>
    <r>
      <rPr>
        <b/>
        <sz val="10"/>
        <rFont val="Arial Narrow"/>
        <family val="2"/>
      </rPr>
      <t>06_2022</t>
    </r>
    <r>
      <rPr>
        <sz val="10"/>
        <rFont val="Arial Narrow"/>
        <family val="2"/>
      </rPr>
      <t xml:space="preserve"> A.-     Sobreestimación cuenta 411061 Contribuciones y subestimación cuenta 3109 Resultados de Ejercicios Anteriores</t>
    </r>
  </si>
  <si>
    <t>Incorporar en los estados financieros de la Entidad el ingreso por "Contribuciones" que corresponda a vigencias anteriores.</t>
  </si>
  <si>
    <r>
      <t xml:space="preserve">Ajustar y registrar en la cuenta contable 3109, </t>
    </r>
    <r>
      <rPr>
        <i/>
        <sz val="10"/>
        <rFont val="Arial Narrow"/>
        <family val="2"/>
      </rPr>
      <t>"resultado de ejercicios anteriores"</t>
    </r>
    <r>
      <rPr>
        <sz val="10"/>
        <rFont val="Arial Narrow"/>
        <family val="2"/>
      </rPr>
      <t>, los ingresos por concepto de contribuciones de  vigencias anteriores, según corresponda.</t>
    </r>
  </si>
  <si>
    <t>Reporte del comprobante contable de la cuenta 3109</t>
  </si>
  <si>
    <t>Se observó en evidencias suministradas por la dirección financiera que con corte a octubre del 2023 la entidad viene reconociendo en la cuenta 3109 excedentes acumulados el recaudo de la contribucion de vigencias anteriores dando cumplimiento a lo expresado por la CGR en el hallazgo, sin embargo, la oficina de control Interno verificará la efectividad de la misma.</t>
  </si>
  <si>
    <t>FILA_88</t>
  </si>
  <si>
    <t>07_2022</t>
  </si>
  <si>
    <r>
      <rPr>
        <b/>
        <sz val="10"/>
        <rFont val="Arial Narrow"/>
        <family val="2"/>
      </rPr>
      <t>07_2022</t>
    </r>
    <r>
      <rPr>
        <sz val="10"/>
        <rFont val="Arial Narrow"/>
        <family val="2"/>
      </rPr>
      <t xml:space="preserve"> A.-Subestimación Pasivos Contingentes – Cuentas de Orden.</t>
    </r>
  </si>
  <si>
    <t>Subestimación Pasivos Contingentes por falta de revelación en las cuentas de orden acreedoras de la totalidad de los procesos que se encuentran calificado con riesgos medio y bajo en el eKOGUI.</t>
  </si>
  <si>
    <t>Actualizar en el Sistema EKOGUI, los procesos en contra de la Entidad que se encuentran calificados con riesgos medio y bajo, que cumplan las características para ser reconocidos en las cuentas de orden.</t>
  </si>
  <si>
    <t>La Oficina Asesora de Jurídica, actualizará e informará a la Dirección Financiera los procesos activos de primera y segunda instancia registrados en el sistema  EKOGUI, con calificación de riesgo baja y media para su respectivo registro contable.</t>
  </si>
  <si>
    <t>Conciliación de los procesos activos de primera y segunda instancia reportados en el sistema Ekogui, con calificación de riesgo baja y media, con el informe de procesos administrados por la Oficina Asesora de Jurídica.</t>
  </si>
  <si>
    <t>FILA_89</t>
  </si>
  <si>
    <t>Incorporar en los estados financieros de la Entidad, los procesos en contra que se encuentran calificados con riesgos medio y bajo, que cumplan las características para ser reconocidos en las cuentas de orden.</t>
  </si>
  <si>
    <t>Registrar en la cuenta 912004 "Litigios y mecanismos alternativo de solución de conflicto", los procesos judiciales activos de primera y segunda instancia remitidos por la Oficina de Jurídica.</t>
  </si>
  <si>
    <t>Conciliación de los procesos activos y terminados de primera y segunda instancia con calificación de riesgo baja y media reportados en el sistema Ekogui y el libro auxiliar contable de la cuenta 912004.</t>
  </si>
  <si>
    <t>Se evidenció conciliación entre los saldos de las cuentas de orden y el eKOGUI, con corte a octubre no se presentan diferencias de acuerdo a evidencias suministradas, sin embargo, no se adjunta la conciliación del mes de noviembre y diciembre.</t>
  </si>
  <si>
    <t>FILA_90</t>
  </si>
  <si>
    <t>08_2022</t>
  </si>
  <si>
    <r>
      <rPr>
        <b/>
        <sz val="10"/>
        <rFont val="Arial Narrow"/>
        <family val="2"/>
      </rPr>
      <t>08_2022</t>
    </r>
    <r>
      <rPr>
        <sz val="10"/>
        <rFont val="Arial Narrow"/>
        <family val="2"/>
      </rPr>
      <t xml:space="preserve"> A.- Operaciones Reciprocas por Conciliar.</t>
    </r>
  </si>
  <si>
    <t>Partidas de operaciones reciprocas pendientes de conciliar con otras entidades.</t>
  </si>
  <si>
    <t>FILA_91</t>
  </si>
  <si>
    <r>
      <rPr>
        <b/>
        <sz val="10"/>
        <rFont val="Arial Narrow"/>
        <family val="2"/>
      </rPr>
      <t>08_2022</t>
    </r>
    <r>
      <rPr>
        <sz val="10"/>
        <rFont val="Arial Narrow"/>
        <family val="2"/>
      </rPr>
      <t xml:space="preserve">  A.- Operaciones Reciprocas por Conciliar.</t>
    </r>
  </si>
  <si>
    <t>FILA_92</t>
  </si>
  <si>
    <t>FILA_93</t>
  </si>
  <si>
    <t>FILA_94</t>
  </si>
  <si>
    <t>09_2022</t>
  </si>
  <si>
    <r>
      <rPr>
        <b/>
        <sz val="10"/>
        <rFont val="Arial Narrow"/>
        <family val="2"/>
      </rPr>
      <t>09_2022</t>
    </r>
    <r>
      <rPr>
        <sz val="10"/>
        <rFont val="Arial Narrow"/>
        <family val="2"/>
      </rPr>
      <t xml:space="preserve"> A,D.-Constitución de reservas presupuestales 2021.</t>
    </r>
  </si>
  <si>
    <t>Se observaron Reservas Presupuestales constituidas a 31 de diciembre de 2021, que no cumplen con los requisitos legales para su constitución, toda vez que las justificaciones no corresponden a hechos de Fuerza Mayor, Caso Fortuito, Irresistibles e Imprevisibles.</t>
  </si>
  <si>
    <t>Realizar controles de articulación con las dependencias ejecutoras del gasto en la entidad.</t>
  </si>
  <si>
    <t xml:space="preserve">Realizar seguimientos bimestrales a la ejecución presupuestal y establecer controles de articulación entre las dependencias   ejecutoras de gasto para realizar una adecuada constitución de reservas presupuestales y mitigar el riesgo de incumplimientos legales. </t>
  </si>
  <si>
    <t>FILA_95</t>
  </si>
  <si>
    <r>
      <rPr>
        <b/>
        <sz val="10"/>
        <rFont val="Arial Narrow"/>
        <family val="2"/>
      </rPr>
      <t xml:space="preserve">09_2022 </t>
    </r>
    <r>
      <rPr>
        <sz val="10"/>
        <rFont val="Arial Narrow"/>
        <family val="2"/>
      </rPr>
      <t>A,D.-Constitución de reservas presupuestales 2021.</t>
    </r>
  </si>
  <si>
    <t>Constituir reservas presupuestales y cuentas por pagar en el  cierre de cada vigencia fiscal, solo con los compromisos que al 31 de diciembre no se hayan cumplido, siempre y cuando estén legalmente contraídos y desarrollen el objeto de la apropiación, en cumplimiento de lo establecido en el articulo 89 del decreto 111 de 1996 y decreto 1068 de 2015.</t>
  </si>
  <si>
    <t>FILA_96</t>
  </si>
  <si>
    <t>FILA_97</t>
  </si>
  <si>
    <t>11_2022</t>
  </si>
  <si>
    <r>
      <rPr>
        <b/>
        <sz val="10"/>
        <rFont val="Arial Narrow"/>
        <family val="2"/>
      </rPr>
      <t>11_2022</t>
    </r>
    <r>
      <rPr>
        <sz val="10"/>
        <rFont val="Arial Narrow"/>
        <family val="2"/>
      </rPr>
      <t xml:space="preserve"> A.-Planeación y ejecución del presupuesto de ingresos vigencia 2021.</t>
    </r>
  </si>
  <si>
    <t>El proceso de planeación y programación presupuestal del presupuesto de ingresos se proyecta con base en el número de empresas que pagaron la contribución en el 2019 (4.771 vigilados) y no sobre el universo de empresas supervisadas (9.260); además, la ejecución del presupuesto de ingresos de la ST presenta deficiencias, dado que los ingresos por concepto de recaudo efectivo acumulado net</t>
  </si>
  <si>
    <t>"Establecer la base actualizada de empresas vigiladas por la entidad.</t>
  </si>
  <si>
    <t>FILA_98</t>
  </si>
  <si>
    <t>Se observó en soportes suministrados por la Dirección Financiera anteproyecto de presupuesto en el cual se estima una proyección de recaudo sobre 7896 vigilados evidenciando un incremento de vigilados para recaudo.
Esta actividad queda bajo supervisión para el proximo seguimiento con el objetivo de validar si se realizó el recaudo sobre los vigilados estimados.</t>
  </si>
  <si>
    <t>FILA_99</t>
  </si>
  <si>
    <t>FILA_100</t>
  </si>
  <si>
    <t>12_2022</t>
  </si>
  <si>
    <r>
      <rPr>
        <b/>
        <sz val="10"/>
        <rFont val="Arial Narrow"/>
        <family val="2"/>
      </rPr>
      <t>12_2022</t>
    </r>
    <r>
      <rPr>
        <sz val="10"/>
        <rFont val="Arial Narrow"/>
        <family val="2"/>
      </rPr>
      <t xml:space="preserve"> A.- Ejecución presupuestal y pérdida de apropiación vigencia 2021.</t>
    </r>
  </si>
  <si>
    <t>Los recursos apropiados en la vigencia de 2021 para algunos rubros presupuestales no fueron comprometidos u obligados en su totalidad. Adicionalmente, en algunos casos hubo pérdidas de apropiación, ya que determinados rubros no se presentaron ejecución presupuestal durante toda la vigencia 2021.</t>
  </si>
  <si>
    <t>Ejecutar los recursos apropiados para cada uno de los rubros presupuestales que se comprometan durante la vigencia 2022.</t>
  </si>
  <si>
    <t>Realizar seguimiento bimestral al Plan Anual de Adquisiciones, ejecución presupuestal y liberación de saldos no ejecutados, cumpliendo con los objetivos trazados por la Entidad y evitando que se produzcan perdidas de apropiación.</t>
  </si>
  <si>
    <t>Actas de las mesas de trabajo realizadas con las dependencias ejecutoras.</t>
  </si>
  <si>
    <t>FILA_101</t>
  </si>
  <si>
    <t>13_2022</t>
  </si>
  <si>
    <r>
      <rPr>
        <b/>
        <sz val="10"/>
        <rFont val="Arial Narrow"/>
        <family val="2"/>
      </rPr>
      <t xml:space="preserve">13_2022 </t>
    </r>
    <r>
      <rPr>
        <sz val="10"/>
        <rFont val="Arial Narrow"/>
        <family val="2"/>
      </rPr>
      <t>A.-  Fenecimiento de Reservas Presupuestales.</t>
    </r>
  </si>
  <si>
    <t>Durante la vigencia 2020, la Superintendencia constituyó las siguientes reservas por $42.075.997,09, recursos que fenecieron por deficiencias en la ejecución presupuestal del 2021.</t>
  </si>
  <si>
    <t>Fortalecer controles de seguimiento a los saldos constituidos como reserva presupuestal, realizando un proceso de depuración que evite al máximo que éstas fenezcan  y se conviertan en pasivos exigibles.</t>
  </si>
  <si>
    <t>Realizar seguimiento oportuno a la ejecución de reservas presupuestales cumpliendo con los objetivos trazados por la Entidad y evitar que éstas fenezcan y se conviertan en nuevos pasivos exigibles.</t>
  </si>
  <si>
    <t>Circularizar a las dependencias ejecutoras de gasto, los saldos pendientes por ejecutar constituidos como reserva presupuestal.</t>
  </si>
  <si>
    <t>FILA_102</t>
  </si>
  <si>
    <t>14_2022</t>
  </si>
  <si>
    <r>
      <rPr>
        <b/>
        <sz val="10"/>
        <rFont val="Arial Narrow"/>
        <family val="2"/>
      </rPr>
      <t xml:space="preserve">14_2022 </t>
    </r>
    <r>
      <rPr>
        <sz val="10"/>
        <rFont val="Arial Narrow"/>
        <family val="2"/>
      </rPr>
      <t>A.-  Ejecución presupuestal en devoluciones pagadas por concepto de contribución.</t>
    </r>
  </si>
  <si>
    <t>Las devoluciones pagadas acumuladas por concepto de contribución no cuentan con un registro homogéneo en la plataforma C-Taux, toda vez que se observaron algunas devoluciones sin los soportes de acuerdos de pago, o no se encuentran debidamente firmadas.</t>
  </si>
  <si>
    <t>Realizar seguimiento a los actos administrativos que ordenan devolución de recursos, con el fin de garantizar que los valores allí registrados se encuentren aplicados y debidamente soportados en la consola C-TAUX</t>
  </si>
  <si>
    <t xml:space="preserve">Realizar en la consola C-Taux, el cargue de los documentos soportes que respaldan la devolución de los recursos ordenados por la Entidad. </t>
  </si>
  <si>
    <t>Conciliación de las devoluciones ordenadas por la Entidad con los registros aplicados en la Consola C-TAUX.</t>
  </si>
  <si>
    <t>Se observó en evidencias aportadas por la dirección financiera el pago de nueve devoluciones  de nueve registradas las cuales ascienden a la suma de 551.952.590, sin embargo para el seguimiento del mes de junio la dirección financiera evidenció 31 resoluciones pendiente de devolución de las cuales solo se habia pagado y que para este seguimiento no fueron relacionadas.</t>
  </si>
  <si>
    <t>FILA_103</t>
  </si>
  <si>
    <t>001-2023</t>
  </si>
  <si>
    <t>H1-2023- Reconocimiento de Ingresos Multas y Contribuciones vigencia 2022. Administrativo (A).</t>
  </si>
  <si>
    <t>Falta de reconocimiento de ingresos en la vigencia 2022 por concepto de Multas y por concepto de Contribuciones</t>
  </si>
  <si>
    <t>Reconocer en los estados financieros de la Entidad el total de los ingresos correspondientes a la Contribución Especial de Vigilancia, generados durante la vigencia.</t>
  </si>
  <si>
    <t/>
  </si>
  <si>
    <t>FILA_104</t>
  </si>
  <si>
    <t>Mantener constante comunicación con la areas emisoras de los actos administrativos para que realicen el respectivo seguimiento a sus procesos, con el fin de mitigar la emisión de contancias de ejecutoria de forma extemporanea.</t>
  </si>
  <si>
    <t>Mantener contacto directo con las áreas que emiten resoluciones a través de reportes mensuales enviados al GIT de Notificaciones con información de las resoluciones radicadas durante el mes vencido, para que estas, informen y/o certifiquen aquellas resoluciones a las que les interpusieron o no recursos y emitir constancias de ejecutoria dentro de los términos establecidos</t>
  </si>
  <si>
    <t>conciliación con las dependencias, actualización del procedimiento de constancias de ejecutorias y base de datos general</t>
  </si>
  <si>
    <t>FILA_105</t>
  </si>
  <si>
    <t>Establecer mecanismos de control para garantizar la actualización continua de las obligaciones emitidas por las areas de la entidad.</t>
  </si>
  <si>
    <t xml:space="preserve">Realizar  el cruce de información de los actos administrativos  registrados en Notificaciones  con el fin de determinar las obligaciones pendientes  de entrega al area financiera que se encuentren debidamente ejecutoriadas.
</t>
  </si>
  <si>
    <t>conciliación mensual con la Dirección Financiera</t>
  </si>
  <si>
    <t>FILA_106</t>
  </si>
  <si>
    <t>002-2023</t>
  </si>
  <si>
    <t>H2-2023- Provisión Sentencias y Conciliaciones. Administrativo y para Proceso Administrativo Sancionatorio. (A - PASF)</t>
  </si>
  <si>
    <t>Se observaron inconsistencias en la aplicación del procedimiento de Provisiones de Sentencias y Conciliaciones al 31 de diciembre de 2022 de la Superintendencia de Transporte, afectando las Cuentas Contables 9120 - LITIGIOS Y MECANISMOS ALTERNATIVOS DE SOLUCIÓN DE CONFLICTOS</t>
  </si>
  <si>
    <t>La Oficina Asesora Jurídica realizará en conjunto con la Dirección Financiera, conciliación del formato F9 que arroja el EKOGUI, la base de procesos judiciales activos y las cuentas de orden, previo a efectuar la transmision del informe a través del Sistema de Rendición Electrónica de la Cuenta e Informes - SIRECI,.</t>
  </si>
  <si>
    <t>Realizar mesa técnica con la Dirección Financiera, con el fin conciliar el formato F9 que arroja el EKOGUI, la base de procesos judiciales activos y compararlos con el registro contable de las cuentas de orden y provisión, a efectos de que el reporte en SIRECI sea coincidente, para el posterior cargue por parte de la Oficina de Juridica</t>
  </si>
  <si>
    <t>Conciliación del formato F9 con los procesos judiciales que arroja EKOGUI y las cuentas contables de provisión y cuentas de orden</t>
  </si>
  <si>
    <t>FILA_107</t>
  </si>
  <si>
    <t xml:space="preserve">Reiterar a los despachos judiciales la solicitud de desarchivo de los procesos, con el fin de obtener las piezas judiciales para actualizar las provisiones en EKOGUI. </t>
  </si>
  <si>
    <t>Oficiar a los despachos judiciales en donde se encuentran los cuatro procesos pendientes de provision contable en ekogui.</t>
  </si>
  <si>
    <t>oficio a despachos judiciales</t>
  </si>
  <si>
    <t>FILA_108</t>
  </si>
  <si>
    <t>Solicitar a la Contraloria General de la República coadyuvancia en la reiteracion de la solicitud de desarchivo ante los despachos judiciales, considerando el largo tiempo que se toman para dar trámite.</t>
  </si>
  <si>
    <t>Emitir comunicación a la Contraloría General de la República, con el fin de solicitar la coadyuvancia en la reiteracion de las solicitudes de desarchivo adelantadas ante los despachos judiciales.</t>
  </si>
  <si>
    <t xml:space="preserve">Oficio a la Contraloria General de la Republica solicitando coadyuvancia ante los despachos judiciales en donde se encuentran archivados los procesos terminados, pendientes de provision contable. </t>
  </si>
  <si>
    <t>FILA_109</t>
  </si>
  <si>
    <t>Seguimiento a las gestiones de los apoderados con el fin de contar con el sistema EKOGUI actualizado</t>
  </si>
  <si>
    <t>Remitir comunicaciones quincenales instando a los apoderados contratados para tal fin, con el objeto de mantener permanentemente la informacion actualizada en EKOGUI</t>
  </si>
  <si>
    <t>Correo electronico, reiterando la importancia y necesidad de la actualizacion del sistema EKOGUI.</t>
  </si>
  <si>
    <t>FILA_110</t>
  </si>
  <si>
    <t>003-2023</t>
  </si>
  <si>
    <t>H3-2023- Reconocimiento Cuentas por Pagar – Implementación del Atributo Contable “40-Bienes, Servicios, Impuestos y Transferencias Causados” en el Sistema Integrado de Información Financiera (SIIF – Nación).
Administrativo. (A)</t>
  </si>
  <si>
    <t>Falta de reconocimiento de las Cuentas por Pagar derivados en el contrato 292 de 2022 de la materialización del recibo de bienes o la prestación de servicios al cierre  de la vigencia 2022</t>
  </si>
  <si>
    <t>Constituir el rezago presupuestal de la vigencia conforme a lo  establecido en el artículo 89 del Decreto 111 de 1996, y las normas que lo modifiquen o adicionen.</t>
  </si>
  <si>
    <t>Emitir lineamientos a las dependencias ejecutoras sobre la constitución de las cuentas por pagar y las reservas presupuestales durante la respectiva vigencia.</t>
  </si>
  <si>
    <t>Circular interna y ejecución presupuestal de gasto.</t>
  </si>
  <si>
    <t>FILA_111</t>
  </si>
  <si>
    <t>004-2023</t>
  </si>
  <si>
    <t>H4-2023- Reconocimiento, medición y deterioro de las cuentas por
cobrar de la Superintendencia de Transporte al 31 de diciembre de 2022.
Administrativo (A) con presunta incidencia disciplinaria (D)</t>
  </si>
  <si>
    <t>Inconsistencias en el tratamiento contable de las cuentas por cobrar de la Superintendencia de Transporte al cierre de la vigencia 2022.</t>
  </si>
  <si>
    <t>Realizar el calculo del deterioro de las cuentas por cobrar  reconocidas en los estados financieros, confome a lo dispuesto en el Manual de Cartera y el de politicas contables.</t>
  </si>
  <si>
    <t>Realizar la conciliación del deterioro de las cuentas por cobrar con la información contenida o registrada en los libros auxiliares de las cuentas 131102, 131127, 138515 y 138614.</t>
  </si>
  <si>
    <t>Conciliación y libros auxiliares de las cuentas contables 131102, 131127, 138515 y 138614.</t>
  </si>
  <si>
    <t>FILA_112</t>
  </si>
  <si>
    <t>Subsanar en el aplicativo de cartera y SIIF Nación los terceros que presenten diferencias con el NIT y la razón social.</t>
  </si>
  <si>
    <t>Realizar ficha técnica para subsanar la razón social del tercero en el aplicativo de cartera y asi mismo,  solicitar al Ministerio de Hacienda la verificación y ajuste de los terceros que presenten inexactitudes.</t>
  </si>
  <si>
    <t>Realizar ficha técnica con solicitud de modifiación y requerimiento de mesa de ayuda al SIIF Nación.</t>
  </si>
  <si>
    <t>FILA_113</t>
  </si>
  <si>
    <t>Adelantar las acciones correspondientes para depurar contablemente o someter a valoración de Central de Inversiones S.A- CISA, la cartera que supere más de 180 de vencida y que no presente novedades que impidan su recaudo. Lo anterior, con observacia a lo dispuesto en el Manual de Cartera de la Entidad.</t>
  </si>
  <si>
    <t xml:space="preserve">Realizar ficha técnica con la relación de las obligaciones que serán  objeto de análisis por el  comité  de cartera y asi  mismo elaborar matriz de valoración de cartera con Central de Inversiones S.A- CISA. </t>
  </si>
  <si>
    <t>Ficha de saneamiento  contable recomendada por  el  comité de cartera, acto  administrativo que ordena su depuración y  matriz  de valoración de cuentas por cobrar- CISA</t>
  </si>
  <si>
    <t>FILA_114</t>
  </si>
  <si>
    <t>005-2023</t>
  </si>
  <si>
    <t>H5-2023- Reconocimiento, medición, revelación y presentación en las
Notas a los Estados Financieros de la Superintendencia de Transporte al 31
de diciembre de 2022. Administrativo (A)</t>
  </si>
  <si>
    <t>Falta de controles en el reconocimiento, medición, revelación y presentación en la Notas a los Estados Financieros de la Superintendencia de Transporte al 31 de diciembre de 2022.</t>
  </si>
  <si>
    <t>Adelantar la revisión exhaustiva de las información contenida en las notas a los estados financieros de la Superintendencia de Transporte, para evitar errores de digitación que puedan generar dificultades en su lectura y/o comprensión.</t>
  </si>
  <si>
    <t xml:space="preserve">Realizar mesa de trabajo entre la contadora de la entidad y la directora financiera, a efectos de revisar el detalle de la información consignada en las notas a los estados financieros y evitar cualquier error de digitación.
</t>
  </si>
  <si>
    <t>Acta de reunión y estados financieros publicados.</t>
  </si>
  <si>
    <t>006-2023</t>
  </si>
  <si>
    <t>H6-2023 - Reporte de la información financiera a través del Sistema Consolidador de Hacienda e Información Financiera Pública (CHIP) de la Superintendencia de Transporte al 31 de diciembre de 2022. Administrativo (A)</t>
  </si>
  <si>
    <t>Inconsistencias en reporte de la información financiera trimestral a través del Sistema Consolidador de Hacienda e Información Financiera Pública (CHIP) de la Superintendencia de Transporte al 31 de diciembre de 2022</t>
  </si>
  <si>
    <t>Presentar el formulario CGN_2005_001_Saldos_ y_ Movimientos_Convergencia en concordancia con lo indicado en las notas de los estados financieros de la entidad</t>
  </si>
  <si>
    <t xml:space="preserve">Elaborar el formulario "CGN_2005_001_Saldos_ y_ Movimientos_Convergencia" a través del Sistema Consolidador de Hacienda e Informacion Publica (CHIP), con observacia  a lo  indicado  en  las  notas de los  estados  financieros, las cuales se elaboran en cumplimiento a lo  establecido en el Articulo 5  de la  Resolucion 706 del 2016, </t>
  </si>
  <si>
    <t>Formulario CGN_2005_001_Saldos_ y_ Movimientos_Convergencia</t>
  </si>
  <si>
    <t>007-2023</t>
  </si>
  <si>
    <t>H7-2023- Reserva presupuestal constituida en la vigencia 2022.
Administrativo (A) con presunta incidencia disciplinaria (D).</t>
  </si>
  <si>
    <t xml:space="preserve">En la revisión presupuestal de la ST realizada a través del SIIF, se observaron 333 registros correspondientes a reservas presupuestales por $1.742.083.774, constituidas en la vigencia 2022, que no cumple con los requisitos de excepcionalidad, lo que generó una sobreestimación de la reserva presupuestal. </t>
  </si>
  <si>
    <t>008-2023</t>
  </si>
  <si>
    <t>H8-2023- Reporte de información relacionada al rezago constituido en la vigencia 2022. Administrativo (A) con presunta incidencia disciplinaria (D)</t>
  </si>
  <si>
    <t xml:space="preserve">Se observaron inconsistencias en la información reportada por la Superintendencia de Transporte, relacionada al rezago presupuestal constituido en la vigencia 2022. </t>
  </si>
  <si>
    <t>Verificar que la constitución del rezago presupuestal  de la vigencia se realice conforme a lo indicado en  los  articulos: 2.8.1.7.3.1 y 2.8.1.7.3.2 del decreto 1068 de 2015</t>
  </si>
  <si>
    <t>Realizar las certificaciones y  los informes de rezago presupuestal de la vigencia, conforme a lo indicado en  los  articulos: 2.8.1.7.3.1 y 2.8.1.7.3.2 del decreto 1068 de 2015</t>
  </si>
  <si>
    <t xml:space="preserve">Notas a los  estados  Financieros </t>
  </si>
  <si>
    <t>009-2023</t>
  </si>
  <si>
    <t xml:space="preserve">H9-2023- Fenecimiento del saldo por obligar del contrato 292 de 2022.
Administrativo (A) con presunta incidencia disciplinaria (D). </t>
  </si>
  <si>
    <t>El contrato 292 -2022 presenta un saldo x obligar de $8.746.599, correspondiente a una obligación que no se pagó en la vigencia 2022 y que tampoco quedó constituida como cuenta por pagar dentro del rezago presupuestal. En consecuencia, la obligación no se encuentra amparada presupuestalmente, dado que el saldo del Registro Presupuestal feneció al cierre de la vigencia fiscal.</t>
  </si>
  <si>
    <t>Seguimiento por parte del supervisor en el cobro de los honorarios de los contratistas a la terminación contractual</t>
  </si>
  <si>
    <t>Construcción de un Formato denominado “Informe final de supervisión para terminaciones anticipadas y liquidación bilateral”, en el cual el ítem del estado financiero, se incluya una columna indique, fecha de la publicación en el SECOP de todas las cuentas cobro. Se deberá adjuntar una copia de pantalla del SECOP, del ítem EJECUCÓN, numeral 7.</t>
  </si>
  <si>
    <t>FormaTo (01) "Informe final de supervisión para terminaciones anticipadas y liquidación bilateral"</t>
  </si>
  <si>
    <t>010-2023</t>
  </si>
  <si>
    <t xml:space="preserve">H10-2023- Desagregación del presupuesto de ingresos vigencia 2022.
Administrativo (A). </t>
  </si>
  <si>
    <t>La Superintendencia de Transporte no desagregó en SIIF el presupuesto de ingresos al nivel máximo de detalle del Catálogo de Clasificación Presupuestal CCP.</t>
  </si>
  <si>
    <t>Proyectar el acto administrativo por medio del cual se realiza la desagregación del presupuesto de ingresos para la vigencia 2024</t>
  </si>
  <si>
    <t>011-2023</t>
  </si>
  <si>
    <t>H11-2023- Seguimiento y análisis de información Contratos 318 y 391 de 2022. Administrativo (A) con presunta incidencia disciplinaria (D).</t>
  </si>
  <si>
    <t xml:space="preserve">En los informes de supervisión no se evidencia el análisis de la información reportada, que permita establecer el cumplimiento de los acuerdos de niveles de servicios y demás obligaciones. </t>
  </si>
  <si>
    <t xml:space="preserve">Seguimiento por parte del supervisor a la ejecucion de los contratos </t>
  </si>
  <si>
    <t xml:space="preserve">Construcción de un formato denonimado "Cronograma y seguimiento de entrega de productos, bienes y/o servicios" para contratos diferentes a las CPS 
 </t>
  </si>
  <si>
    <t xml:space="preserve">Formato denonimado "Cronograma y seguimiento de entrega de productos, bienes y/o servicios" </t>
  </si>
  <si>
    <t>012-2023</t>
  </si>
  <si>
    <t>H12-2023- Seguimiento obligaciones de largo plazo Contrato 342 de 2022.
Administrativo (A) con presunta incidencia disciplinaria (D).</t>
  </si>
  <si>
    <t>No se evidencia el seguimiento por parte de la supervisión a las obligaciones que deben prestarse a largo plazo</t>
  </si>
  <si>
    <t>Construcción de un formato denominado “Informe de actividades del proveedor o contratista y supervisor”, de los contratos diferentes a las CPS, donde incluya: Cronograma de entrega de productos, bienes y/o servicios, suscrito entre el contratista y entidad.</t>
  </si>
  <si>
    <t xml:space="preserve">Formato denominado “Informe de actividades del proveedor o contratista y supervisor” </t>
  </si>
  <si>
    <t>013-2023</t>
  </si>
  <si>
    <t>H13-2023- Gestión cobro persuasivo-coactivo. Administrativo. (A)</t>
  </si>
  <si>
    <t>La Superintendencia no cumple el término establecido en el Manual de Gestión de Recaudo de Cartera, para expedir el mandamiento de pago y dar inicio al cobro coactivo de las obligaciones a favor de la Entidad.</t>
  </si>
  <si>
    <t>Velar que se adelanten las acciones de cobro persuasivo y coactivo dentro de los términos previstos en el Manual de Gestión de Recaudo de Cartera.</t>
  </si>
  <si>
    <t>Expedir y remitir a la Dirección Financiera las constancias de ejecutoria de los actos administrativos que prestan merito ejecutivo, una vez adquieran su firmeza.</t>
  </si>
  <si>
    <t>Dar cumplimiento a los términos establecidos en el Manual de Gestion y Recaudo de Cartera de la entidad, en lo referente a disponer el traslado de los expedientes dentro del término de los dos meses siguientes a la terminación de la etapa persuasiva. (Resolucion 1871 de 2022 artículo 5.1.4.1. -version 3)</t>
  </si>
  <si>
    <t xml:space="preserve">Direccionar las actividades de cobro persuasivo, para que este se adelante dentro de los términos previstos en el Manual de Gestión de Recaudo de Cartera  y asi mismo, disponer la remisión del expediente al Grupo de Cobro Coactivo, una vez finalice la etapa de cobro persuasivo.                                                         </t>
  </si>
  <si>
    <t>Memorando remisorio con la relación y expedientes de los títulos ejecutivos</t>
  </si>
  <si>
    <t>Verificar que el título ejecutivo sea traslado al Grupo de Cobro por Jurisdicción coactiva dentro del término establecido en el Manual de Gestión de Recaudo de Cartera</t>
  </si>
  <si>
    <t>Expedir por parte del Grupo de Cobro por Jurisdicción Coactiva el mandamiento de pago conforme al plazo establecido en el Manual de Gestión de Recaudo de Cartera.</t>
  </si>
  <si>
    <t>Libro de excel con la relación de los autos de apertura del mandamiento de pago</t>
  </si>
  <si>
    <t>2 AVANCE ó SEGUIMIENTO DEL PLAN DE MEJORAMIENTO</t>
  </si>
  <si>
    <r>
      <t>Se evidenció en  Oficio número Radicado MT No.: 20233071414741; fecha de radicado 20-12-2023; Asunto: "</t>
    </r>
    <r>
      <rPr>
        <i/>
        <sz val="10"/>
        <rFont val="Arial Narrow"/>
        <family val="2"/>
      </rPr>
      <t>Respuesta a la solicitud radicado de la superintendencia de transporte No 20231100096421  del 24-02-2023</t>
    </r>
    <r>
      <rPr>
        <sz val="10"/>
        <rFont val="Arial Narrow"/>
        <family val="2"/>
      </rPr>
      <t>";  "(...) </t>
    </r>
    <r>
      <rPr>
        <i/>
        <sz val="10"/>
        <rFont val="Arial Narrow"/>
        <family val="2"/>
      </rPr>
      <t>El Ministerio de transporte está en proceso de reactivación del comité intersectorial de ITS para lo cual pronto estará recibiendo su citación. (...)"</t>
    </r>
  </si>
  <si>
    <r>
      <t>Registrar en la cuenta contable 411061 "</t>
    </r>
    <r>
      <rPr>
        <i/>
        <sz val="10"/>
        <color rgb="FF000000"/>
        <rFont val="Arial Narrow"/>
        <family val="2"/>
      </rPr>
      <t>contribuciones</t>
    </r>
    <r>
      <rPr>
        <sz val="10"/>
        <color indexed="8"/>
        <rFont val="Arial Narrow"/>
        <family val="2"/>
      </rPr>
      <t xml:space="preserve">" los ingresos por concepto de Contribución Especial de Vigilancia, de la respectiva vigencia. Y asimismo,  incoporar en la cuenta 249040 los </t>
    </r>
    <r>
      <rPr>
        <sz val="10"/>
        <color rgb="FF000000"/>
        <rFont val="Arial Narrow"/>
        <family val="2"/>
      </rPr>
      <t>saldos a favor de beneficiarios.</t>
    </r>
  </si>
  <si>
    <r>
      <t>Reporte del libro auxiliar contable de las cuentas 411061 y la 249040.
Conciliación de la cuenta contable 411061 "</t>
    </r>
    <r>
      <rPr>
        <i/>
        <sz val="10"/>
        <color rgb="FF000000"/>
        <rFont val="Arial Narrow"/>
        <family val="2"/>
      </rPr>
      <t>contribuciones"</t>
    </r>
    <r>
      <rPr>
        <sz val="10"/>
        <color indexed="8"/>
        <rFont val="Arial Narrow"/>
        <family val="2"/>
      </rPr>
      <t xml:space="preserve"> con la información reportada en el aplicativo de cartera.</t>
    </r>
  </si>
  <si>
    <t>Se observó en evidencias suministadas por la Dirección Financiera, Manual de Cartera Actualizado con fecha del 2023 y certificación por parte de la Dir. Financiera sobre las multas que se deben indexar, de igual manera se observó, registro contable del deterioro de las obligaciones de la superintendencia.</t>
  </si>
  <si>
    <t>Se observó en evidencsuministadas por la Direcc Financ, Manual de Cartera Actualizado con fecha del 2023 y certificación por parte de la Dir. Financiera sobre las multas que se deben indexar, de igual manera se observó, registro contable del deterioro de las obligaciones de la superintendencia.
Esta actividad será objeto de vericar su efectividad en el próximo seguimiento del PM CGR.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</si>
</sst>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20" x14ac:knownFonts="1">
    <font>
      <sz val="11"/>
      <color theme="1"/>
      <name val="Aptos Narrow"/>
      <family val="2"/>
      <scheme val="minor"/>
    </font>
    <font>
      <sz val="11"/>
      <color theme="1"/>
      <name val="Aptos Narrow"/>
      <family val="2"/>
      <scheme val="minor"/>
    </font>
    <font>
      <sz val="12"/>
      <name val="Aptos Narrow"/>
      <family val="2"/>
      <scheme val="minor"/>
    </font>
    <font>
      <b/>
      <sz val="11"/>
      <name val="Calibri"/>
      <family val="2"/>
    </font>
    <font>
      <b/>
      <sz val="8"/>
      <color theme="0"/>
      <name val="Calibri"/>
      <family val="2"/>
    </font>
    <font>
      <sz val="12"/>
      <color theme="0"/>
      <name val="Aptos Narrow"/>
      <family val="2"/>
      <scheme val="minor"/>
    </font>
    <font>
      <sz val="8"/>
      <name val="Aptos Narrow"/>
      <family val="2"/>
      <scheme val="minor"/>
    </font>
    <font>
      <sz val="8"/>
      <color theme="0"/>
      <name val="Aptos Narrow"/>
      <family val="2"/>
      <scheme val="minor"/>
    </font>
    <font>
      <sz val="9"/>
      <color theme="0"/>
      <name val="Arial Narrow"/>
      <family val="2"/>
    </font>
    <font>
      <b/>
      <sz val="10"/>
      <name val="Arial Narrow"/>
      <family val="2"/>
    </font>
    <font>
      <sz val="10"/>
      <name val="Arial Narrow"/>
      <family val="2"/>
    </font>
    <font>
      <sz val="11"/>
      <color indexed="8"/>
      <name val="Aptos Narrow"/>
      <family val="2"/>
      <scheme val="minor"/>
    </font>
    <font>
      <sz val="10"/>
      <name val="Arial"/>
      <family val="2"/>
    </font>
    <font>
      <i/>
      <sz val="10"/>
      <name val="Arial Narrow"/>
      <family val="2"/>
    </font>
    <font>
      <b/>
      <u/>
      <sz val="10"/>
      <name val="Arial Narrow"/>
      <family val="2"/>
    </font>
    <font>
      <sz val="12"/>
      <color theme="1"/>
      <name val="Aptos Narrow"/>
      <family val="2"/>
      <scheme val="minor"/>
    </font>
    <font>
      <sz val="10"/>
      <color indexed="8"/>
      <name val="Arial Narrow"/>
      <family val="2"/>
    </font>
    <font>
      <i/>
      <sz val="10"/>
      <color rgb="FF000000"/>
      <name val="Arial Narrow"/>
      <family val="2"/>
    </font>
    <font>
      <sz val="10"/>
      <color rgb="FF000000"/>
      <name val="Arial Narrow"/>
      <family val="2"/>
    </font>
    <font>
      <sz val="10"/>
      <color theme="1"/>
      <name val="Arial Narrow"/>
      <family val="2"/>
    </font>
  </fonts>
  <fills count="6">
    <fill>
      <patternFill patternType="none"/>
    </fill>
    <fill>
      <patternFill patternType="gray125"/>
    </fill>
    <fill>
      <patternFill patternType="solid">
        <fgColor indexed="54"/>
      </patternFill>
    </fill>
    <fill>
      <patternFill patternType="solid">
        <fgColor rgb="FFFFFF00"/>
        <bgColor indexed="64"/>
      </patternFill>
    </fill>
    <fill>
      <patternFill patternType="solid">
        <fgColor theme="0"/>
        <bgColor indexed="64"/>
      </patternFill>
    </fill>
    <fill>
      <patternFill patternType="solid">
        <fgColor indexed="9"/>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11" fillId="0" borderId="0"/>
    <xf numFmtId="0" fontId="12" fillId="0" borderId="0"/>
    <xf numFmtId="0" fontId="12" fillId="0" borderId="0"/>
    <xf numFmtId="0" fontId="1" fillId="0" borderId="0"/>
    <xf numFmtId="41" fontId="15" fillId="0" borderId="0" applyFont="0" applyFill="0" applyBorder="0" applyAlignment="0" applyProtection="0"/>
    <xf numFmtId="9" fontId="15" fillId="0" borderId="0" applyFont="0" applyFill="0" applyBorder="0" applyAlignment="0" applyProtection="0"/>
  </cellStyleXfs>
  <cellXfs count="79">
    <xf numFmtId="0" fontId="0" fillId="0" borderId="0" xfId="0"/>
    <xf numFmtId="0" fontId="2" fillId="0" borderId="0" xfId="1" applyFont="1"/>
    <xf numFmtId="0" fontId="3" fillId="0" borderId="1" xfId="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2" fillId="0" borderId="0" xfId="1" applyFont="1" applyAlignment="1">
      <alignment horizontal="left"/>
    </xf>
    <xf numFmtId="0" fontId="2" fillId="0" borderId="0" xfId="1" applyFont="1" applyAlignment="1">
      <alignment horizontal="left" vertical="top"/>
    </xf>
    <xf numFmtId="164" fontId="3" fillId="0" borderId="3" xfId="1" applyNumberFormat="1" applyFont="1" applyBorder="1" applyAlignment="1">
      <alignment horizontal="center" vertical="center"/>
    </xf>
    <xf numFmtId="0" fontId="2" fillId="0" borderId="0" xfId="1" applyFont="1" applyAlignment="1">
      <alignment vertical="center"/>
    </xf>
    <xf numFmtId="0" fontId="2" fillId="0" borderId="0" xfId="1" applyFont="1" applyAlignment="1">
      <alignment vertical="top"/>
    </xf>
    <xf numFmtId="0" fontId="4" fillId="2" borderId="4" xfId="1" applyFont="1" applyFill="1" applyBorder="1" applyAlignment="1">
      <alignment horizontal="center" vertical="center" wrapText="1"/>
    </xf>
    <xf numFmtId="0" fontId="5" fillId="0" borderId="0" xfId="1" applyFont="1"/>
    <xf numFmtId="0" fontId="6" fillId="0" borderId="0" xfId="1" applyFont="1" applyAlignment="1">
      <alignment vertical="center" wrapText="1"/>
    </xf>
    <xf numFmtId="0" fontId="7" fillId="0" borderId="0" xfId="1" applyFont="1" applyAlignment="1">
      <alignment vertical="top" wrapText="1"/>
    </xf>
    <xf numFmtId="0" fontId="8" fillId="3" borderId="0" xfId="1" applyFont="1" applyFill="1" applyAlignment="1">
      <alignment horizontal="center" vertical="center" wrapText="1"/>
    </xf>
    <xf numFmtId="1" fontId="9" fillId="0" borderId="3" xfId="1" applyNumberFormat="1" applyFont="1" applyBorder="1" applyAlignment="1">
      <alignment horizontal="center" vertical="center" wrapText="1"/>
    </xf>
    <xf numFmtId="0" fontId="10" fillId="0" borderId="3" xfId="1" applyFont="1" applyBorder="1" applyAlignment="1">
      <alignment vertical="center" wrapText="1"/>
    </xf>
    <xf numFmtId="0" fontId="10" fillId="0" borderId="3" xfId="1" applyFont="1" applyBorder="1" applyAlignment="1">
      <alignment horizontal="justify" vertical="top" wrapText="1"/>
    </xf>
    <xf numFmtId="0" fontId="10" fillId="0" borderId="3" xfId="1" applyFont="1" applyBorder="1" applyAlignment="1">
      <alignment horizontal="left" vertical="center" wrapText="1"/>
    </xf>
    <xf numFmtId="0" fontId="10" fillId="0" borderId="3" xfId="1" applyFont="1" applyBorder="1" applyAlignment="1">
      <alignment horizontal="center" vertical="center" wrapText="1"/>
    </xf>
    <xf numFmtId="164" fontId="10" fillId="0" borderId="3" xfId="1" applyNumberFormat="1" applyFont="1" applyBorder="1" applyAlignment="1">
      <alignment vertical="center" wrapText="1"/>
    </xf>
    <xf numFmtId="1" fontId="10" fillId="0" borderId="3" xfId="1" applyNumberFormat="1" applyFont="1" applyBorder="1" applyAlignment="1">
      <alignment horizontal="center" vertical="center" wrapText="1"/>
    </xf>
    <xf numFmtId="0" fontId="10" fillId="4" borderId="0" xfId="1" applyFont="1" applyFill="1" applyAlignment="1">
      <alignment vertical="center" wrapText="1"/>
    </xf>
    <xf numFmtId="0" fontId="10" fillId="0" borderId="3" xfId="2" applyFont="1" applyBorder="1" applyAlignment="1">
      <alignment vertical="center" wrapText="1"/>
    </xf>
    <xf numFmtId="0" fontId="10" fillId="0" borderId="3" xfId="3" applyFont="1" applyBorder="1" applyAlignment="1">
      <alignment vertical="center" wrapText="1"/>
    </xf>
    <xf numFmtId="0" fontId="10" fillId="0" borderId="3" xfId="3" applyFont="1" applyBorder="1" applyAlignment="1">
      <alignment horizontal="left" vertical="center" wrapText="1"/>
    </xf>
    <xf numFmtId="0" fontId="10" fillId="0" borderId="3" xfId="4" applyFont="1" applyBorder="1" applyAlignment="1">
      <alignment horizontal="center" vertical="center" wrapText="1"/>
    </xf>
    <xf numFmtId="0" fontId="10" fillId="0" borderId="3" xfId="1" applyFont="1" applyBorder="1" applyAlignment="1">
      <alignment vertical="top" wrapText="1"/>
    </xf>
    <xf numFmtId="164" fontId="10" fillId="0" borderId="3" xfId="1" applyNumberFormat="1" applyFont="1" applyBorder="1" applyAlignment="1">
      <alignment horizontal="right" vertical="center" wrapText="1"/>
    </xf>
    <xf numFmtId="0" fontId="10" fillId="0" borderId="3" xfId="5" applyFont="1" applyBorder="1" applyAlignment="1">
      <alignment horizontal="center" vertical="center" wrapText="1"/>
    </xf>
    <xf numFmtId="0" fontId="10" fillId="0" borderId="3" xfId="5" applyFont="1" applyBorder="1" applyAlignment="1">
      <alignment horizontal="justify" vertical="top" wrapText="1"/>
    </xf>
    <xf numFmtId="0" fontId="10" fillId="0" borderId="3" xfId="5" applyFont="1" applyBorder="1" applyAlignment="1">
      <alignment vertical="center" wrapText="1"/>
    </xf>
    <xf numFmtId="0" fontId="10" fillId="0" borderId="3" xfId="5" applyFont="1" applyBorder="1" applyAlignment="1">
      <alignment horizontal="justify" vertical="center" wrapText="1"/>
    </xf>
    <xf numFmtId="0" fontId="10" fillId="0" borderId="3" xfId="5" applyFont="1" applyBorder="1" applyAlignment="1">
      <alignment horizontal="left" vertical="center" wrapText="1"/>
    </xf>
    <xf numFmtId="0" fontId="10" fillId="0" borderId="3" xfId="1" applyFont="1" applyBorder="1" applyAlignment="1" applyProtection="1">
      <alignment vertical="center" wrapText="1"/>
      <protection locked="0"/>
    </xf>
    <xf numFmtId="9" fontId="10" fillId="0" borderId="3" xfId="1" applyNumberFormat="1" applyFont="1" applyBorder="1" applyAlignment="1">
      <alignment horizontal="left" vertical="center" wrapText="1"/>
    </xf>
    <xf numFmtId="0" fontId="10" fillId="0" borderId="3" xfId="3" applyFont="1" applyBorder="1" applyAlignment="1">
      <alignment vertical="top" wrapText="1"/>
    </xf>
    <xf numFmtId="41" fontId="10" fillId="0" borderId="3" xfId="6" applyFont="1" applyFill="1" applyBorder="1" applyAlignment="1" applyProtection="1">
      <alignment horizontal="center" vertical="center" wrapText="1"/>
    </xf>
    <xf numFmtId="0" fontId="10" fillId="0" borderId="9" xfId="1" applyFont="1" applyBorder="1" applyAlignment="1" applyProtection="1">
      <alignment vertical="center" wrapText="1"/>
      <protection locked="0"/>
    </xf>
    <xf numFmtId="0" fontId="10" fillId="0" borderId="3" xfId="1" applyFont="1" applyBorder="1" applyAlignment="1">
      <alignment horizontal="justify" vertical="center" wrapText="1"/>
    </xf>
    <xf numFmtId="0" fontId="10" fillId="0" borderId="10" xfId="1" applyFont="1" applyBorder="1" applyAlignment="1" applyProtection="1">
      <alignment vertical="center" wrapText="1"/>
      <protection locked="0"/>
    </xf>
    <xf numFmtId="0" fontId="10" fillId="0" borderId="3" xfId="5" applyFont="1" applyBorder="1" applyAlignment="1">
      <alignment vertical="top" wrapText="1"/>
    </xf>
    <xf numFmtId="0" fontId="10" fillId="0" borderId="11" xfId="1" applyFont="1" applyBorder="1" applyAlignment="1" applyProtection="1">
      <alignment vertical="center" wrapText="1"/>
      <protection locked="0"/>
    </xf>
    <xf numFmtId="0" fontId="10" fillId="0" borderId="11" xfId="1" applyFont="1" applyBorder="1" applyAlignment="1" applyProtection="1">
      <alignment horizontal="justify" vertical="center" wrapText="1"/>
      <protection locked="0"/>
    </xf>
    <xf numFmtId="0" fontId="10" fillId="0" borderId="3" xfId="1" applyFont="1" applyBorder="1" applyAlignment="1">
      <alignment horizontal="left" vertical="top" wrapText="1"/>
    </xf>
    <xf numFmtId="0" fontId="13" fillId="0" borderId="3" xfId="1" applyFont="1" applyBorder="1" applyAlignment="1" applyProtection="1">
      <alignment vertical="center" wrapText="1"/>
      <protection locked="0"/>
    </xf>
    <xf numFmtId="0" fontId="10" fillId="0" borderId="11" xfId="0" applyFont="1" applyBorder="1" applyAlignment="1">
      <alignment vertical="center" wrapText="1"/>
    </xf>
    <xf numFmtId="0" fontId="10" fillId="0" borderId="3" xfId="1" quotePrefix="1" applyFont="1" applyBorder="1" applyAlignment="1">
      <alignment horizontal="center" vertical="center" wrapText="1"/>
    </xf>
    <xf numFmtId="0" fontId="10" fillId="4" borderId="0" xfId="1" applyFont="1" applyFill="1" applyAlignment="1">
      <alignment vertical="center"/>
    </xf>
    <xf numFmtId="0" fontId="10" fillId="0" borderId="0" xfId="0" applyFont="1" applyAlignment="1">
      <alignment horizontal="left" vertical="center" wrapText="1"/>
    </xf>
    <xf numFmtId="0" fontId="16" fillId="5" borderId="3" xfId="0" applyFont="1" applyFill="1" applyBorder="1" applyAlignment="1" applyProtection="1">
      <alignment horizontal="center" vertical="center"/>
      <protection locked="0"/>
    </xf>
    <xf numFmtId="0" fontId="16" fillId="5" borderId="3" xfId="0" applyFont="1" applyFill="1" applyBorder="1" applyAlignment="1" applyProtection="1">
      <alignment horizontal="justify" vertical="center" wrapText="1"/>
      <protection locked="0"/>
    </xf>
    <xf numFmtId="164" fontId="16" fillId="5" borderId="3" xfId="0" applyNumberFormat="1"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19" fillId="5" borderId="3" xfId="0" applyFont="1" applyFill="1" applyBorder="1" applyAlignment="1" applyProtection="1">
      <alignment vertical="center"/>
      <protection locked="0"/>
    </xf>
    <xf numFmtId="0" fontId="19" fillId="0" borderId="3" xfId="0" applyFont="1" applyBorder="1" applyAlignment="1">
      <alignment horizontal="justify" vertical="center" wrapText="1"/>
    </xf>
    <xf numFmtId="1" fontId="19" fillId="5" borderId="3" xfId="0" applyNumberFormat="1" applyFont="1" applyFill="1" applyBorder="1" applyAlignment="1" applyProtection="1">
      <alignment horizontal="center" vertical="center"/>
      <protection locked="0"/>
    </xf>
    <xf numFmtId="0" fontId="10" fillId="0" borderId="0" xfId="1" applyFont="1"/>
    <xf numFmtId="0" fontId="16" fillId="0" borderId="3" xfId="0" applyFont="1" applyBorder="1" applyAlignment="1" applyProtection="1">
      <alignment horizontal="center" vertical="center" wrapText="1"/>
      <protection locked="0"/>
    </xf>
    <xf numFmtId="0" fontId="16" fillId="0" borderId="3" xfId="0" applyFont="1" applyBorder="1" applyAlignment="1" applyProtection="1">
      <alignment horizontal="justify" vertical="center" wrapText="1"/>
      <protection locked="0"/>
    </xf>
    <xf numFmtId="0" fontId="16" fillId="0" borderId="3" xfId="0" applyFont="1" applyBorder="1" applyAlignment="1" applyProtection="1">
      <alignment horizontal="center" vertical="center"/>
      <protection locked="0"/>
    </xf>
    <xf numFmtId="164" fontId="16" fillId="0" borderId="3"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6" fillId="0" borderId="3" xfId="0" applyFont="1" applyBorder="1" applyAlignment="1">
      <alignment horizontal="justify" vertical="center" wrapText="1"/>
    </xf>
    <xf numFmtId="0" fontId="16" fillId="0" borderId="3" xfId="0" applyFont="1" applyBorder="1" applyAlignment="1">
      <alignment horizontal="center" vertical="center"/>
    </xf>
    <xf numFmtId="0" fontId="10" fillId="0" borderId="3" xfId="0" applyFont="1" applyBorder="1" applyAlignment="1">
      <alignment horizontal="justify" vertical="top"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2" fillId="0" borderId="0" xfId="1" applyFont="1" applyAlignment="1">
      <alignment horizontal="center" vertical="center"/>
    </xf>
    <xf numFmtId="0" fontId="19" fillId="0" borderId="3" xfId="0" applyFont="1" applyBorder="1" applyAlignment="1">
      <alignment horizontal="center" vertical="center"/>
    </xf>
    <xf numFmtId="0" fontId="10" fillId="0" borderId="5"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8" xfId="0" applyFont="1" applyBorder="1" applyAlignment="1">
      <alignment vertical="center" wrapText="1"/>
    </xf>
    <xf numFmtId="0" fontId="10" fillId="0" borderId="11" xfId="0" applyFont="1" applyBorder="1" applyAlignment="1" applyProtection="1">
      <alignment vertical="center" wrapText="1"/>
      <protection locked="0"/>
    </xf>
    <xf numFmtId="0" fontId="19" fillId="0" borderId="3" xfId="0" applyFont="1" applyBorder="1" applyAlignment="1">
      <alignment vertical="center"/>
    </xf>
  </cellXfs>
  <cellStyles count="8">
    <cellStyle name="Millares [0] 2" xfId="6" xr:uid="{95495F1F-EC20-4CAD-AAD8-BDE6C82F8DFA}"/>
    <cellStyle name="Normal" xfId="0" builtinId="0"/>
    <cellStyle name="Normal 14" xfId="2" xr:uid="{54F339D6-9745-457E-A331-FC51FEEE77A2}"/>
    <cellStyle name="Normal 2" xfId="1" xr:uid="{F5464670-626B-4953-BE06-474EB1D0CDCE}"/>
    <cellStyle name="Normal 2 2" xfId="4" xr:uid="{6E8950D8-5F0A-4C7B-B02F-2C9B1F33768C}"/>
    <cellStyle name="Normal 2 3" xfId="5" xr:uid="{A96D81B0-85E9-4FCB-A9A4-33597112E23C}"/>
    <cellStyle name="Normal 7" xfId="3" xr:uid="{9BE3B7B7-5596-443E-A37C-E384C238AFDF}"/>
    <cellStyle name="Porcentaje 2" xfId="7" xr:uid="{EA79108A-C3B0-42E1-AAEC-6776CFFD2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customXml" Target="../ink/ink4.xml"/><Relationship Id="rId13" Type="http://schemas.openxmlformats.org/officeDocument/2006/relationships/customXml" Target="../ink/ink8.xml"/><Relationship Id="rId3" Type="http://schemas.openxmlformats.org/officeDocument/2006/relationships/image" Target="../media/image20.png"/><Relationship Id="rId7" Type="http://schemas.openxmlformats.org/officeDocument/2006/relationships/image" Target="../media/image40.png"/><Relationship Id="rId12" Type="http://schemas.openxmlformats.org/officeDocument/2006/relationships/customXml" Target="../ink/ink7.xml"/><Relationship Id="rId17" Type="http://schemas.openxmlformats.org/officeDocument/2006/relationships/customXml" Target="../ink/ink12.xml"/><Relationship Id="rId2" Type="http://schemas.openxmlformats.org/officeDocument/2006/relationships/customXml" Target="../ink/ink1.xml"/><Relationship Id="rId16" Type="http://schemas.openxmlformats.org/officeDocument/2006/relationships/customXml" Target="../ink/ink11.xml"/><Relationship Id="rId1" Type="http://schemas.openxmlformats.org/officeDocument/2006/relationships/image" Target="../media/image1.gif"/><Relationship Id="rId6" Type="http://schemas.openxmlformats.org/officeDocument/2006/relationships/customXml" Target="../ink/ink3.xml"/><Relationship Id="rId11" Type="http://schemas.openxmlformats.org/officeDocument/2006/relationships/customXml" Target="../ink/ink6.xml"/><Relationship Id="rId5" Type="http://schemas.openxmlformats.org/officeDocument/2006/relationships/image" Target="../media/image30.png"/><Relationship Id="rId15" Type="http://schemas.openxmlformats.org/officeDocument/2006/relationships/customXml" Target="../ink/ink10.xml"/><Relationship Id="rId10" Type="http://schemas.openxmlformats.org/officeDocument/2006/relationships/customXml" Target="../ink/ink5.xml"/><Relationship Id="rId4" Type="http://schemas.openxmlformats.org/officeDocument/2006/relationships/customXml" Target="../ink/ink2.xml"/><Relationship Id="rId9" Type="http://schemas.openxmlformats.org/officeDocument/2006/relationships/image" Target="../media/image50.png"/><Relationship Id="rId14" Type="http://schemas.openxmlformats.org/officeDocument/2006/relationships/customXml" Target="../ink/ink9.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419100</xdr:colOff>
      <xdr:row>1</xdr:row>
      <xdr:rowOff>180975</xdr:rowOff>
    </xdr:to>
    <xdr:pic>
      <xdr:nvPicPr>
        <xdr:cNvPr id="2" name="Picture 1" descr="Picture">
          <a:extLst>
            <a:ext uri="{FF2B5EF4-FFF2-40B4-BE49-F238E27FC236}">
              <a16:creationId xmlns:a16="http://schemas.microsoft.com/office/drawing/2014/main" id="{90C3CE05-2C00-4AAC-A439-DF7B5A8D761D}"/>
            </a:ext>
          </a:extLst>
        </xdr:cNvPr>
        <xdr:cNvPicPr>
          <a:picLocks noChangeAspect="1"/>
        </xdr:cNvPicPr>
      </xdr:nvPicPr>
      <xdr:blipFill>
        <a:blip xmlns:r="http://schemas.openxmlformats.org/officeDocument/2006/relationships" r:embed="rId1"/>
        <a:stretch>
          <a:fillRect/>
        </a:stretch>
      </xdr:blipFill>
      <xdr:spPr>
        <a:xfrm>
          <a:off x="47625" y="0"/>
          <a:ext cx="619125" cy="400050"/>
        </a:xfrm>
        <a:prstGeom prst="rect">
          <a:avLst/>
        </a:prstGeom>
      </xdr:spPr>
    </xdr:pic>
    <xdr:clientData/>
  </xdr:twoCellAnchor>
  <xdr:twoCellAnchor editAs="oneCell">
    <xdr:from>
      <xdr:col>7</xdr:col>
      <xdr:colOff>499453</xdr:colOff>
      <xdr:row>103</xdr:row>
      <xdr:rowOff>355400</xdr:rowOff>
    </xdr:from>
    <xdr:to>
      <xdr:col>7</xdr:col>
      <xdr:colOff>618253</xdr:colOff>
      <xdr:row>107</xdr:row>
      <xdr:rowOff>658708</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 name="Entrada de lápiz 3">
              <a:extLst>
                <a:ext uri="{FF2B5EF4-FFF2-40B4-BE49-F238E27FC236}">
                  <a16:creationId xmlns:a16="http://schemas.microsoft.com/office/drawing/2014/main" id="{B989B017-979B-465A-AC7F-1B766075EB70}"/>
                </a:ext>
                <a:ext uri="{147F2762-F138-4A5C-976F-8EAC2B608ADB}">
                  <a16:predDERef xmlns:a16="http://schemas.microsoft.com/office/drawing/2014/main" pred="{00000000-0008-0000-0000-000002000000}"/>
                </a:ext>
              </a:extLst>
            </xdr14:cNvPr>
            <xdr14:cNvContentPartPr/>
          </xdr14:nvContentPartPr>
          <xdr14:nvPr macro=""/>
          <xdr14:xfrm>
            <a:off x="14731920" y="2311200"/>
            <a:ext cx="118800" cy="136800"/>
          </xdr14:xfrm>
        </xdr:contentPart>
      </mc:Choice>
      <mc:Fallback xmlns="">
        <xdr:pic>
          <xdr:nvPicPr>
            <xdr:cNvPr id="3" name="Entrada de lápiz 2">
              <a:extLst>
                <a:ext uri="{FF2B5EF4-FFF2-40B4-BE49-F238E27FC236}">
                  <a16:creationId xmlns:a16="http://schemas.microsoft.com/office/drawing/2014/main" id="{6BC82A3A-EEA3-B345-3F9B-29F4C92F203E}"/>
                </a:ext>
                <a:ext uri="{147F2762-F138-4A5C-976F-8EAC2B608ADB}">
                  <a16:predDERef xmlns:a16="http://schemas.microsoft.com/office/drawing/2014/main" pred="{00000000-0008-0000-0000-000002000000}"/>
                </a:ext>
              </a:extLst>
            </xdr:cNvPr>
            <xdr:cNvPicPr/>
          </xdr:nvPicPr>
          <xdr:blipFill>
            <a:blip xmlns:r="http://schemas.openxmlformats.org/officeDocument/2006/relationships" r:embed="rId3"/>
            <a:stretch>
              <a:fillRect/>
            </a:stretch>
          </xdr:blipFill>
          <xdr:spPr>
            <a:xfrm>
              <a:off x="14727600" y="2306880"/>
              <a:ext cx="127440" cy="145440"/>
            </a:xfrm>
            <a:prstGeom prst="rect">
              <a:avLst/>
            </a:prstGeom>
          </xdr:spPr>
        </xdr:pic>
      </mc:Fallback>
    </mc:AlternateContent>
    <xdr:clientData/>
  </xdr:twoCellAnchor>
  <xdr:twoCellAnchor editAs="oneCell">
    <xdr:from>
      <xdr:col>7</xdr:col>
      <xdr:colOff>761893</xdr:colOff>
      <xdr:row>103</xdr:row>
      <xdr:rowOff>812600</xdr:rowOff>
    </xdr:from>
    <xdr:to>
      <xdr:col>7</xdr:col>
      <xdr:colOff>804733</xdr:colOff>
      <xdr:row>107</xdr:row>
      <xdr:rowOff>437723</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Entrada de lápiz 4">
              <a:extLst>
                <a:ext uri="{FF2B5EF4-FFF2-40B4-BE49-F238E27FC236}">
                  <a16:creationId xmlns:a16="http://schemas.microsoft.com/office/drawing/2014/main" id="{7A975305-B73C-4C0B-856C-DA9F8BAEF165}"/>
                </a:ext>
                <a:ext uri="{147F2762-F138-4A5C-976F-8EAC2B608ADB}">
                  <a16:predDERef xmlns:a16="http://schemas.microsoft.com/office/drawing/2014/main" pred="{6BC82A3A-EEA3-B345-3F9B-29F4C92F203E}"/>
                </a:ext>
              </a:extLst>
            </xdr14:cNvPr>
            <xdr14:cNvContentPartPr/>
          </xdr14:nvContentPartPr>
          <xdr14:nvPr macro=""/>
          <xdr14:xfrm>
            <a:off x="14994360" y="2768400"/>
            <a:ext cx="42840" cy="76680"/>
          </xdr14:xfrm>
        </xdr:contentPart>
      </mc:Choice>
      <mc:Fallback xmlns="">
        <xdr:pic>
          <xdr:nvPicPr>
            <xdr:cNvPr id="4" name="Entrada de lápiz 3">
              <a:extLst>
                <a:ext uri="{FF2B5EF4-FFF2-40B4-BE49-F238E27FC236}">
                  <a16:creationId xmlns:a16="http://schemas.microsoft.com/office/drawing/2014/main" id="{29ABB439-3D04-FB8C-0BA3-96E08F76E092}"/>
                </a:ext>
                <a:ext uri="{147F2762-F138-4A5C-976F-8EAC2B608ADB}">
                  <a16:predDERef xmlns:a16="http://schemas.microsoft.com/office/drawing/2014/main" pred="{6BC82A3A-EEA3-B345-3F9B-29F4C92F203E}"/>
                </a:ext>
              </a:extLst>
            </xdr:cNvPr>
            <xdr:cNvPicPr/>
          </xdr:nvPicPr>
          <xdr:blipFill>
            <a:blip xmlns:r="http://schemas.openxmlformats.org/officeDocument/2006/relationships" r:embed="rId5"/>
            <a:stretch>
              <a:fillRect/>
            </a:stretch>
          </xdr:blipFill>
          <xdr:spPr>
            <a:xfrm>
              <a:off x="14990040" y="2764080"/>
              <a:ext cx="51480" cy="85320"/>
            </a:xfrm>
            <a:prstGeom prst="rect">
              <a:avLst/>
            </a:prstGeom>
          </xdr:spPr>
        </xdr:pic>
      </mc:Fallback>
    </mc:AlternateContent>
    <xdr:clientData/>
  </xdr:twoCellAnchor>
  <xdr:twoCellAnchor editAs="oneCell">
    <xdr:from>
      <xdr:col>7</xdr:col>
      <xdr:colOff>677293</xdr:colOff>
      <xdr:row>103</xdr:row>
      <xdr:rowOff>922760</xdr:rowOff>
    </xdr:from>
    <xdr:to>
      <xdr:col>7</xdr:col>
      <xdr:colOff>693688</xdr:colOff>
      <xdr:row>107</xdr:row>
      <xdr:rowOff>257513</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Entrada de lápiz 5">
              <a:extLst>
                <a:ext uri="{FF2B5EF4-FFF2-40B4-BE49-F238E27FC236}">
                  <a16:creationId xmlns:a16="http://schemas.microsoft.com/office/drawing/2014/main" id="{49887EF6-F727-44FD-8BFF-4DC5155EC134}"/>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twoCellAnchor>
  <xdr:twoCellAnchor editAs="oneCell">
    <xdr:from>
      <xdr:col>7</xdr:col>
      <xdr:colOff>711133</xdr:colOff>
      <xdr:row>103</xdr:row>
      <xdr:rowOff>947960</xdr:rowOff>
    </xdr:from>
    <xdr:to>
      <xdr:col>7</xdr:col>
      <xdr:colOff>718888</xdr:colOff>
      <xdr:row>107</xdr:row>
      <xdr:rowOff>166838</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Entrada de lápiz 6">
              <a:extLst>
                <a:ext uri="{FF2B5EF4-FFF2-40B4-BE49-F238E27FC236}">
                  <a16:creationId xmlns:a16="http://schemas.microsoft.com/office/drawing/2014/main" id="{47A9CAED-8388-4A3F-913D-88F2DA9D459B}"/>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twoCellAnchor>
  <xdr:oneCellAnchor>
    <xdr:from>
      <xdr:col>7</xdr:col>
      <xdr:colOff>499453</xdr:colOff>
      <xdr:row>104</xdr:row>
      <xdr:rowOff>355400</xdr:rowOff>
    </xdr:from>
    <xdr:ext cx="118800" cy="13680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Entrada de lápiz 7">
              <a:extLst>
                <a:ext uri="{FF2B5EF4-FFF2-40B4-BE49-F238E27FC236}">
                  <a16:creationId xmlns:a16="http://schemas.microsoft.com/office/drawing/2014/main" id="{B541114F-9C39-4807-A871-12919206D70A}"/>
                </a:ext>
                <a:ext uri="{147F2762-F138-4A5C-976F-8EAC2B608ADB}">
                  <a16:predDERef xmlns:a16="http://schemas.microsoft.com/office/drawing/2014/main" pred="{00000000-0008-0000-0000-000002000000}"/>
                </a:ext>
              </a:extLst>
            </xdr14:cNvPr>
            <xdr14:cNvContentPartPr/>
          </xdr14:nvContentPartPr>
          <xdr14:nvPr macro=""/>
          <xdr14:xfrm>
            <a:off x="14731920" y="2311200"/>
            <a:ext cx="118800" cy="136800"/>
          </xdr14:xfrm>
        </xdr:contentPart>
      </mc:Choice>
      <mc:Fallback xmlns="">
        <xdr:pic>
          <xdr:nvPicPr>
            <xdr:cNvPr id="3" name="Entrada de lápiz 2">
              <a:extLst>
                <a:ext uri="{FF2B5EF4-FFF2-40B4-BE49-F238E27FC236}">
                  <a16:creationId xmlns:a16="http://schemas.microsoft.com/office/drawing/2014/main" id="{6BC82A3A-EEA3-B345-3F9B-29F4C92F203E}"/>
                </a:ext>
                <a:ext uri="{147F2762-F138-4A5C-976F-8EAC2B608ADB}">
                  <a16:predDERef xmlns:a16="http://schemas.microsoft.com/office/drawing/2014/main" pred="{00000000-0008-0000-0000-000002000000}"/>
                </a:ext>
              </a:extLst>
            </xdr:cNvPr>
            <xdr:cNvPicPr/>
          </xdr:nvPicPr>
          <xdr:blipFill>
            <a:blip xmlns:r="http://schemas.openxmlformats.org/officeDocument/2006/relationships" r:embed="rId3"/>
            <a:stretch>
              <a:fillRect/>
            </a:stretch>
          </xdr:blipFill>
          <xdr:spPr>
            <a:xfrm>
              <a:off x="14727600" y="2306880"/>
              <a:ext cx="127440" cy="145440"/>
            </a:xfrm>
            <a:prstGeom prst="rect">
              <a:avLst/>
            </a:prstGeom>
          </xdr:spPr>
        </xdr:pic>
      </mc:Fallback>
    </mc:AlternateContent>
    <xdr:clientData/>
  </xdr:oneCellAnchor>
  <xdr:oneCellAnchor>
    <xdr:from>
      <xdr:col>7</xdr:col>
      <xdr:colOff>761893</xdr:colOff>
      <xdr:row>104</xdr:row>
      <xdr:rowOff>812600</xdr:rowOff>
    </xdr:from>
    <xdr:ext cx="42840" cy="7668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Entrada de lápiz 8">
              <a:extLst>
                <a:ext uri="{FF2B5EF4-FFF2-40B4-BE49-F238E27FC236}">
                  <a16:creationId xmlns:a16="http://schemas.microsoft.com/office/drawing/2014/main" id="{95D52FF2-615A-4A10-8FB9-D01ACE28981A}"/>
                </a:ext>
                <a:ext uri="{147F2762-F138-4A5C-976F-8EAC2B608ADB}">
                  <a16:predDERef xmlns:a16="http://schemas.microsoft.com/office/drawing/2014/main" pred="{6BC82A3A-EEA3-B345-3F9B-29F4C92F203E}"/>
                </a:ext>
              </a:extLst>
            </xdr14:cNvPr>
            <xdr14:cNvContentPartPr/>
          </xdr14:nvContentPartPr>
          <xdr14:nvPr macro=""/>
          <xdr14:xfrm>
            <a:off x="14994360" y="2768400"/>
            <a:ext cx="42840" cy="76680"/>
          </xdr14:xfrm>
        </xdr:contentPart>
      </mc:Choice>
      <mc:Fallback xmlns="">
        <xdr:pic>
          <xdr:nvPicPr>
            <xdr:cNvPr id="4" name="Entrada de lápiz 3">
              <a:extLst>
                <a:ext uri="{FF2B5EF4-FFF2-40B4-BE49-F238E27FC236}">
                  <a16:creationId xmlns:a16="http://schemas.microsoft.com/office/drawing/2014/main" id="{29ABB439-3D04-FB8C-0BA3-96E08F76E092}"/>
                </a:ext>
                <a:ext uri="{147F2762-F138-4A5C-976F-8EAC2B608ADB}">
                  <a16:predDERef xmlns:a16="http://schemas.microsoft.com/office/drawing/2014/main" pred="{6BC82A3A-EEA3-B345-3F9B-29F4C92F203E}"/>
                </a:ext>
              </a:extLst>
            </xdr:cNvPr>
            <xdr:cNvPicPr/>
          </xdr:nvPicPr>
          <xdr:blipFill>
            <a:blip xmlns:r="http://schemas.openxmlformats.org/officeDocument/2006/relationships" r:embed="rId5"/>
            <a:stretch>
              <a:fillRect/>
            </a:stretch>
          </xdr:blipFill>
          <xdr:spPr>
            <a:xfrm>
              <a:off x="14990040" y="2764080"/>
              <a:ext cx="51480" cy="85320"/>
            </a:xfrm>
            <a:prstGeom prst="rect">
              <a:avLst/>
            </a:prstGeom>
          </xdr:spPr>
        </xdr:pic>
      </mc:Fallback>
    </mc:AlternateContent>
    <xdr:clientData/>
  </xdr:oneCellAnchor>
  <xdr:oneCellAnchor>
    <xdr:from>
      <xdr:col>7</xdr:col>
      <xdr:colOff>677293</xdr:colOff>
      <xdr:row>104</xdr:row>
      <xdr:rowOff>922760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0" name="Entrada de lápiz 9">
              <a:extLst>
                <a:ext uri="{FF2B5EF4-FFF2-40B4-BE49-F238E27FC236}">
                  <a16:creationId xmlns:a16="http://schemas.microsoft.com/office/drawing/2014/main" id="{9A62A2F8-D210-4664-BD5D-B5A5E50BD596}"/>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7</xdr:col>
      <xdr:colOff>711133</xdr:colOff>
      <xdr:row>104</xdr:row>
      <xdr:rowOff>947960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1" name="Entrada de lápiz 10">
              <a:extLst>
                <a:ext uri="{FF2B5EF4-FFF2-40B4-BE49-F238E27FC236}">
                  <a16:creationId xmlns:a16="http://schemas.microsoft.com/office/drawing/2014/main" id="{F797FEC1-2FAE-4097-B284-D756905DFA52}"/>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oneCellAnchor>
    <xdr:from>
      <xdr:col>6</xdr:col>
      <xdr:colOff>499453</xdr:colOff>
      <xdr:row>105</xdr:row>
      <xdr:rowOff>0</xdr:rowOff>
    </xdr:from>
    <xdr:ext cx="118800" cy="13680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2" name="Entrada de lápiz 11">
              <a:extLst>
                <a:ext uri="{FF2B5EF4-FFF2-40B4-BE49-F238E27FC236}">
                  <a16:creationId xmlns:a16="http://schemas.microsoft.com/office/drawing/2014/main" id="{6A46D8BD-431E-4125-ABE4-844951EAD1AC}"/>
                </a:ext>
                <a:ext uri="{147F2762-F138-4A5C-976F-8EAC2B608ADB}">
                  <a16:predDERef xmlns:a16="http://schemas.microsoft.com/office/drawing/2014/main" pred="{00000000-0008-0000-0000-000002000000}"/>
                </a:ext>
              </a:extLst>
            </xdr14:cNvPr>
            <xdr14:cNvContentPartPr/>
          </xdr14:nvContentPartPr>
          <xdr14:nvPr macro=""/>
          <xdr14:xfrm>
            <a:off x="14731920" y="2311200"/>
            <a:ext cx="118800" cy="136800"/>
          </xdr14:xfrm>
        </xdr:contentPart>
      </mc:Choice>
      <mc:Fallback xmlns="">
        <xdr:pic>
          <xdr:nvPicPr>
            <xdr:cNvPr id="3" name="Entrada de lápiz 2">
              <a:extLst>
                <a:ext uri="{FF2B5EF4-FFF2-40B4-BE49-F238E27FC236}">
                  <a16:creationId xmlns:a16="http://schemas.microsoft.com/office/drawing/2014/main" id="{6BC82A3A-EEA3-B345-3F9B-29F4C92F203E}"/>
                </a:ext>
                <a:ext uri="{147F2762-F138-4A5C-976F-8EAC2B608ADB}">
                  <a16:predDERef xmlns:a16="http://schemas.microsoft.com/office/drawing/2014/main" pred="{00000000-0008-0000-0000-000002000000}"/>
                </a:ext>
              </a:extLst>
            </xdr:cNvPr>
            <xdr:cNvPicPr/>
          </xdr:nvPicPr>
          <xdr:blipFill>
            <a:blip xmlns:r="http://schemas.openxmlformats.org/officeDocument/2006/relationships" r:embed="rId3"/>
            <a:stretch>
              <a:fillRect/>
            </a:stretch>
          </xdr:blipFill>
          <xdr:spPr>
            <a:xfrm>
              <a:off x="14727600" y="2306880"/>
              <a:ext cx="127440" cy="145440"/>
            </a:xfrm>
            <a:prstGeom prst="rect">
              <a:avLst/>
            </a:prstGeom>
          </xdr:spPr>
        </xdr:pic>
      </mc:Fallback>
    </mc:AlternateContent>
    <xdr:clientData/>
  </xdr:oneCellAnchor>
  <xdr:oneCellAnchor>
    <xdr:from>
      <xdr:col>6</xdr:col>
      <xdr:colOff>761893</xdr:colOff>
      <xdr:row>105</xdr:row>
      <xdr:rowOff>0</xdr:rowOff>
    </xdr:from>
    <xdr:ext cx="42840" cy="7668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3" name="Entrada de lápiz 12">
              <a:extLst>
                <a:ext uri="{FF2B5EF4-FFF2-40B4-BE49-F238E27FC236}">
                  <a16:creationId xmlns:a16="http://schemas.microsoft.com/office/drawing/2014/main" id="{0886FBC9-E792-4B8A-A5D1-D842F529EFBA}"/>
                </a:ext>
                <a:ext uri="{147F2762-F138-4A5C-976F-8EAC2B608ADB}">
                  <a16:predDERef xmlns:a16="http://schemas.microsoft.com/office/drawing/2014/main" pred="{6BC82A3A-EEA3-B345-3F9B-29F4C92F203E}"/>
                </a:ext>
              </a:extLst>
            </xdr14:cNvPr>
            <xdr14:cNvContentPartPr/>
          </xdr14:nvContentPartPr>
          <xdr14:nvPr macro=""/>
          <xdr14:xfrm>
            <a:off x="14994360" y="2768400"/>
            <a:ext cx="42840" cy="76680"/>
          </xdr14:xfrm>
        </xdr:contentPart>
      </mc:Choice>
      <mc:Fallback xmlns="">
        <xdr:pic>
          <xdr:nvPicPr>
            <xdr:cNvPr id="4" name="Entrada de lápiz 3">
              <a:extLst>
                <a:ext uri="{FF2B5EF4-FFF2-40B4-BE49-F238E27FC236}">
                  <a16:creationId xmlns:a16="http://schemas.microsoft.com/office/drawing/2014/main" id="{29ABB439-3D04-FB8C-0BA3-96E08F76E092}"/>
                </a:ext>
                <a:ext uri="{147F2762-F138-4A5C-976F-8EAC2B608ADB}">
                  <a16:predDERef xmlns:a16="http://schemas.microsoft.com/office/drawing/2014/main" pred="{6BC82A3A-EEA3-B345-3F9B-29F4C92F203E}"/>
                </a:ext>
              </a:extLst>
            </xdr:cNvPr>
            <xdr:cNvPicPr/>
          </xdr:nvPicPr>
          <xdr:blipFill>
            <a:blip xmlns:r="http://schemas.openxmlformats.org/officeDocument/2006/relationships" r:embed="rId5"/>
            <a:stretch>
              <a:fillRect/>
            </a:stretch>
          </xdr:blipFill>
          <xdr:spPr>
            <a:xfrm>
              <a:off x="14990040" y="2764080"/>
              <a:ext cx="51480" cy="85320"/>
            </a:xfrm>
            <a:prstGeom prst="rect">
              <a:avLst/>
            </a:prstGeom>
          </xdr:spPr>
        </xdr:pic>
      </mc:Fallback>
    </mc:AlternateContent>
    <xdr:clientData/>
  </xdr:oneCellAnchor>
  <xdr:oneCellAnchor>
    <xdr:from>
      <xdr:col>6</xdr:col>
      <xdr:colOff>677293</xdr:colOff>
      <xdr:row>105</xdr:row>
      <xdr:rowOff>0</xdr:rowOff>
    </xdr:from>
    <xdr:ext cx="25920" cy="6444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4" name="Entrada de lápiz 13">
              <a:extLst>
                <a:ext uri="{FF2B5EF4-FFF2-40B4-BE49-F238E27FC236}">
                  <a16:creationId xmlns:a16="http://schemas.microsoft.com/office/drawing/2014/main" id="{600175E4-F99A-4A3C-9DB2-1319B4334644}"/>
                </a:ext>
                <a:ext uri="{147F2762-F138-4A5C-976F-8EAC2B608ADB}">
                  <a16:predDERef xmlns:a16="http://schemas.microsoft.com/office/drawing/2014/main" pred="{29ABB439-3D04-FB8C-0BA3-96E08F76E092}"/>
                </a:ext>
              </a:extLst>
            </xdr14:cNvPr>
            <xdr14:cNvContentPartPr/>
          </xdr14:nvContentPartPr>
          <xdr14:nvPr macro=""/>
          <xdr14:xfrm>
            <a:off x="14909760" y="2878560"/>
            <a:ext cx="25920" cy="64440"/>
          </xdr14:xfrm>
        </xdr:contentPart>
      </mc:Choice>
      <mc:Fallback xmlns="">
        <xdr:pic>
          <xdr:nvPicPr>
            <xdr:cNvPr id="5" name="Entrada de lápiz 4">
              <a:extLst>
                <a:ext uri="{FF2B5EF4-FFF2-40B4-BE49-F238E27FC236}">
                  <a16:creationId xmlns:a16="http://schemas.microsoft.com/office/drawing/2014/main" id="{C7234675-DB3E-CFF2-921E-4EE8FA9DB497}"/>
                </a:ext>
                <a:ext uri="{147F2762-F138-4A5C-976F-8EAC2B608ADB}">
                  <a16:predDERef xmlns:a16="http://schemas.microsoft.com/office/drawing/2014/main" pred="{29ABB439-3D04-FB8C-0BA3-96E08F76E092}"/>
                </a:ext>
              </a:extLst>
            </xdr:cNvPr>
            <xdr:cNvPicPr/>
          </xdr:nvPicPr>
          <xdr:blipFill>
            <a:blip xmlns:r="http://schemas.openxmlformats.org/officeDocument/2006/relationships" r:embed="rId7"/>
            <a:stretch>
              <a:fillRect/>
            </a:stretch>
          </xdr:blipFill>
          <xdr:spPr>
            <a:xfrm>
              <a:off x="14905440" y="2874240"/>
              <a:ext cx="34560" cy="73080"/>
            </a:xfrm>
            <a:prstGeom prst="rect">
              <a:avLst/>
            </a:prstGeom>
          </xdr:spPr>
        </xdr:pic>
      </mc:Fallback>
    </mc:AlternateContent>
    <xdr:clientData/>
  </xdr:oneCellAnchor>
  <xdr:oneCellAnchor>
    <xdr:from>
      <xdr:col>6</xdr:col>
      <xdr:colOff>711133</xdr:colOff>
      <xdr:row>105</xdr:row>
      <xdr:rowOff>0</xdr:rowOff>
    </xdr:from>
    <xdr:ext cx="17280" cy="900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Entrada de lápiz 14">
              <a:extLst>
                <a:ext uri="{FF2B5EF4-FFF2-40B4-BE49-F238E27FC236}">
                  <a16:creationId xmlns:a16="http://schemas.microsoft.com/office/drawing/2014/main" id="{3C191245-DE00-4624-9CDF-D3AB551E993C}"/>
                </a:ext>
                <a:ext uri="{147F2762-F138-4A5C-976F-8EAC2B608ADB}">
                  <a16:predDERef xmlns:a16="http://schemas.microsoft.com/office/drawing/2014/main" pred="{C7234675-DB3E-CFF2-921E-4EE8FA9DB497}"/>
                </a:ext>
              </a:extLst>
            </xdr14:cNvPr>
            <xdr14:cNvContentPartPr/>
          </xdr14:nvContentPartPr>
          <xdr14:nvPr macro=""/>
          <xdr14:xfrm>
            <a:off x="14943600" y="2903760"/>
            <a:ext cx="17280" cy="9000"/>
          </xdr14:xfrm>
        </xdr:contentPart>
      </mc:Choice>
      <mc:Fallback xmlns="">
        <xdr:pic>
          <xdr:nvPicPr>
            <xdr:cNvPr id="6" name="Entrada de lápiz 5">
              <a:extLst>
                <a:ext uri="{FF2B5EF4-FFF2-40B4-BE49-F238E27FC236}">
                  <a16:creationId xmlns:a16="http://schemas.microsoft.com/office/drawing/2014/main" id="{08D24D4C-D3E9-F123-F661-42F04A66A760}"/>
                </a:ext>
                <a:ext uri="{147F2762-F138-4A5C-976F-8EAC2B608ADB}">
                  <a16:predDERef xmlns:a16="http://schemas.microsoft.com/office/drawing/2014/main" pred="{C7234675-DB3E-CFF2-921E-4EE8FA9DB497}"/>
                </a:ext>
              </a:extLst>
            </xdr:cNvPr>
            <xdr:cNvPicPr/>
          </xdr:nvPicPr>
          <xdr:blipFill>
            <a:blip xmlns:r="http://schemas.openxmlformats.org/officeDocument/2006/relationships" r:embed="rId9"/>
            <a:stretch>
              <a:fillRect/>
            </a:stretch>
          </xdr:blipFill>
          <xdr:spPr>
            <a:xfrm>
              <a:off x="14939280" y="2899440"/>
              <a:ext cx="25920" cy="1764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1"/>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1 12013 237166 57175,'24'897'158'0'0,"-9"-299"-230"0"0,1-425 1 0 0,-8-22 0 0 0,8-28-1 0 0,2 128 1 0 0,3 71 0 0 0,2 149-1 0 0,3 105 1 0 0,1 146 0 0 0,-1 49-1 0 0,-5 27 1 0 0,-3-26 0 0 0,-5 0 0 0 0,-3-50-1 0 0,-2-74 72 0 0,0-50 0 0 0,10-548 0 0 0,-5-100 0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3"/>
    </inkml:context>
    <inkml:brush xml:id="br0">
      <inkml:brushProperty name="width" value="0.05" units="cm"/>
      <inkml:brushProperty name="height" value="0.3" units="cm"/>
      <inkml:brushProperty name="color" value="#849398"/>
      <inkml:brushProperty name="inkEffects" value="pencil"/>
    </inkml:brush>
  </inkml:definitions>
  <inkml:trace contextRef="#ctx0" brushRef="#br0">118 2533 11936 237166 60597,'-11'-830'-146'0'0,"-2"250"51"0"0,-10 0 0 0 0,7 401 313 0 0,0-112-368 0 0,11 219 1 0 0,-5 144-34 0 0,10 219 1 0 0,0 179-28 0 0,0 399 1 0 0,0-39-522 0 0,0 41 731 0 0,0 361 0 0 0,0-293 0 0 0,0 183 0 0 0,0-181 0 0 0,-11-1231 0 0 0,-2-253 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4"/>
    </inkml:context>
    <inkml:brush xml:id="br0">
      <inkml:brushProperty name="width" value="0.05" units="cm"/>
      <inkml:brushProperty name="height" value="0.3" units="cm"/>
      <inkml:brushProperty name="color" value="#849398"/>
      <inkml:brushProperty name="inkEffects" value="pencil"/>
    </inkml:brush>
  </inkml:definitions>
  <inkml:trace contextRef="#ctx0" brushRef="#br0">45 0 11932 237166 60775,'0'1285'-47'0'0,"0"-41"0"0"0,0 2-12 0 0,0-284 0 0 0,-5-320-80 0 0,0-39 0 0 0,0-282-940 0 0,5 320 1079 0 0,0-438 0 0 0,-13-1047 0 0 0,-4-722 0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5"/>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6906 11929 237166 60946,'0'-3904'-1718'0'0,"0"903"1575"0"0,0 3001 143 0 0,0 0 0 0 0,10 0 0 0 0,1 0 0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6"/>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1 12013 237166 57175,'24'36'158'0'0,"-9"-12"-230"0"0,1-17 1 0 0,-8-1 0 0 0,8-1-1 0 0,2 5 1 0 0,3 3 0 0 0,2 6-1 0 0,3 4 1 0 0,1 6 0 0 0,-1 2-1 0 0,-5 1 1 0 0,-3-1 0 0 0,-5 0 0 0 0,-3-2-1 0 0,-2-3 72 0 0,0-2 0 0 0,10-22 0 0 0,-5-4 0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7"/>
    </inkml:context>
    <inkml:brush xml:id="br0">
      <inkml:brushProperty name="width" value="0.05" units="cm"/>
      <inkml:brushProperty name="height" value="0.3" units="cm"/>
      <inkml:brushProperty name="color" value="#849398"/>
      <inkml:brushProperty name="inkEffects" value="pencil"/>
    </inkml:brush>
  </inkml:definitions>
  <inkml:trace contextRef="#ctx0" brushRef="#br0">118 71 11936 237166 60597,'-11'-23'-146'0'0,"-2"7"51"0"0,-10 0 0 0 0,7 11 313 0 0,0-3-368 0 0,11 6 1 0 0,-5 4-34 0 0,10 6 1 0 0,0 5-28 0 0,0 11 1 0 0,0-1-522 0 0,0 1 731 0 0,0 10 0 0 0,0-8 0 0 0,0 5 0 0 0,0-5 0 0 0,-11-34 0 0 0,-2-7 0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8"/>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899"/>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900"/>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1 12013 237166 57175,'24'36'158'0'0,"-9"-12"-230"0"0,1-17 1 0 0,-8-1 0 0 0,8-1-1 0 0,2 5 1 0 0,3 3 0 0 0,2 6-1 0 0,3 4 1 0 0,1 6 0 0 0,-1 2-1 0 0,-5 1 1 0 0,-3-1 0 0 0,-5 0 0 0 0,-3-2-1 0 0,-2-3 72 0 0,0-2 0 0 0,10-22 0 0 0,-5-4 0 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901"/>
    </inkml:context>
    <inkml:brush xml:id="br0">
      <inkml:brushProperty name="width" value="0.05" units="cm"/>
      <inkml:brushProperty name="height" value="0.3" units="cm"/>
      <inkml:brushProperty name="color" value="#849398"/>
      <inkml:brushProperty name="inkEffects" value="pencil"/>
    </inkml:brush>
  </inkml:definitions>
  <inkml:trace contextRef="#ctx0" brushRef="#br0">118 71 11936 237166 60597,'-11'-23'-146'0'0,"-2"7"51"0"0,-10 0 0 0 0,7 11 313 0 0,0-3-368 0 0,11 6 1 0 0,-5 4-34 0 0,10 6 1 0 0,0 5-28 0 0,0 11 1 0 0,0-1-522 0 0,0 1 731 0 0,0 10 0 0 0,0-8 0 0 0,0 5 0 0 0,0-5 0 0 0,-11-34 0 0 0,-2-7 0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902"/>
    </inkml:context>
    <inkml:brush xml:id="br0">
      <inkml:brushProperty name="width" value="0.05" units="cm"/>
      <inkml:brushProperty name="height" value="0.3" units="cm"/>
      <inkml:brushProperty name="color" value="#849398"/>
      <inkml:brushProperty name="inkEffects" value="pencil"/>
    </inkml:brush>
  </inkml:definitions>
  <inkml:trace contextRef="#ctx0" brushRef="#br0">71 0 11932 237166 60775,'0'32'-47'0'0,"0"-1"0"0"0,0 0-12 0 0,0-7 0 0 0,-8-8-80 0 0,0-1 0 0 0,0-7-940 0 0,8 8 1079 0 0,0-11 0 0 0,-21-26 0 0 0,-5-18 0 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1-22T16:10:57.903"/>
    </inkml:context>
    <inkml:brush xml:id="br0">
      <inkml:brushProperty name="width" value="0.05" units="cm"/>
      <inkml:brushProperty name="height" value="0.3" units="cm"/>
      <inkml:brushProperty name="color" value="#849398"/>
      <inkml:brushProperty name="inkEffects" value="pencil"/>
    </inkml:brush>
  </inkml:definitions>
  <inkml:trace contextRef="#ctx0" brushRef="#br0">0 24 11929 237166 60946,'0'-13'-1718'0'0,"0"3"1575"0"0,0 10 143 0 0,0 0 0 0 0,21 0 0 0 0,5 0 0 0 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20BE-930C-49D7-B0C8-A14DEADDEAC5}">
  <dimension ref="A1:HC350973"/>
  <sheetViews>
    <sheetView tabSelected="1" workbookViewId="0">
      <selection activeCell="F4" sqref="F4"/>
    </sheetView>
  </sheetViews>
  <sheetFormatPr baseColWidth="10" defaultColWidth="10.42578125" defaultRowHeight="50.1" customHeight="1" x14ac:dyDescent="0.25"/>
  <cols>
    <col min="1" max="1" width="3.7109375" style="1" customWidth="1"/>
    <col min="2" max="2" width="40.85546875" style="8" bestFit="1" customWidth="1"/>
    <col min="3" max="3" width="22.42578125" style="1" customWidth="1"/>
    <col min="4" max="4" width="13" style="1" customWidth="1"/>
    <col min="5" max="5" width="34.42578125" style="9" customWidth="1"/>
    <col min="6" max="6" width="27.5703125" style="1" customWidth="1"/>
    <col min="7" max="7" width="29.5703125" style="1" customWidth="1"/>
    <col min="8" max="8" width="27.42578125" style="1" customWidth="1"/>
    <col min="9" max="9" width="16.140625" style="5" customWidth="1"/>
    <col min="10" max="10" width="4.42578125" style="1" customWidth="1"/>
    <col min="11" max="11" width="12.28515625" style="1" customWidth="1"/>
    <col min="12" max="12" width="13.85546875" style="1" customWidth="1"/>
    <col min="13" max="13" width="17.42578125" style="1" customWidth="1"/>
    <col min="14" max="14" width="26.28515625" style="69" customWidth="1"/>
    <col min="15" max="15" width="51" style="1" customWidth="1"/>
    <col min="16" max="210" width="9.140625" style="1" customWidth="1"/>
    <col min="211" max="211" width="16" style="1" customWidth="1"/>
    <col min="212" max="16384" width="10.42578125" style="1"/>
  </cols>
  <sheetData>
    <row r="1" spans="1:211" ht="17.25" customHeight="1" x14ac:dyDescent="0.25">
      <c r="B1" s="2" t="s">
        <v>0</v>
      </c>
      <c r="C1" s="2">
        <v>53</v>
      </c>
      <c r="D1" s="3" t="s">
        <v>1</v>
      </c>
      <c r="E1" s="4"/>
    </row>
    <row r="2" spans="1:211" ht="15" customHeight="1" x14ac:dyDescent="0.25">
      <c r="B2" s="2" t="s">
        <v>2</v>
      </c>
      <c r="C2" s="2">
        <v>400</v>
      </c>
      <c r="D2" s="3" t="s">
        <v>3</v>
      </c>
      <c r="E2" s="4"/>
    </row>
    <row r="3" spans="1:211" ht="14.25" customHeight="1" x14ac:dyDescent="0.25">
      <c r="B3" s="2" t="s">
        <v>4</v>
      </c>
      <c r="C3" s="2">
        <v>1</v>
      </c>
      <c r="D3" s="5"/>
      <c r="E3" s="6"/>
    </row>
    <row r="4" spans="1:211" ht="14.25" customHeight="1" x14ac:dyDescent="0.25">
      <c r="B4" s="2" t="s">
        <v>5</v>
      </c>
      <c r="C4" s="2">
        <v>356</v>
      </c>
      <c r="D4" s="5"/>
      <c r="E4" s="6"/>
    </row>
    <row r="5" spans="1:211" ht="14.25" customHeight="1" x14ac:dyDescent="0.25">
      <c r="B5" s="2" t="s">
        <v>6</v>
      </c>
      <c r="C5" s="7">
        <v>45291</v>
      </c>
      <c r="D5" s="5"/>
      <c r="E5" s="6"/>
    </row>
    <row r="6" spans="1:211" ht="14.25" customHeight="1" x14ac:dyDescent="0.25">
      <c r="B6" s="2" t="s">
        <v>7</v>
      </c>
      <c r="C6" s="2">
        <v>6</v>
      </c>
      <c r="D6" s="3" t="s">
        <v>8</v>
      </c>
      <c r="E6" s="4"/>
    </row>
    <row r="7" spans="1:211" ht="10.5" customHeight="1" x14ac:dyDescent="0.25"/>
    <row r="8" spans="1:211" s="11" customFormat="1" ht="21.75" customHeight="1" x14ac:dyDescent="0.25">
      <c r="A8" s="10" t="s">
        <v>9</v>
      </c>
      <c r="B8" s="10" t="s">
        <v>10</v>
      </c>
      <c r="C8" s="1"/>
      <c r="D8" s="1"/>
      <c r="E8" s="1"/>
      <c r="F8" s="1"/>
      <c r="G8" s="1"/>
      <c r="H8" s="1"/>
      <c r="I8" s="1"/>
      <c r="J8" s="1"/>
      <c r="K8" s="1"/>
      <c r="L8" s="1"/>
      <c r="M8" s="1"/>
      <c r="N8" s="69"/>
      <c r="O8" s="1"/>
    </row>
    <row r="9" spans="1:211" s="11" customFormat="1" ht="21" customHeight="1" x14ac:dyDescent="0.25">
      <c r="A9" s="8"/>
      <c r="B9" s="8"/>
      <c r="C9" s="10">
        <v>4</v>
      </c>
      <c r="D9" s="10">
        <v>8</v>
      </c>
      <c r="E9" s="10">
        <v>12</v>
      </c>
      <c r="F9" s="10">
        <v>16</v>
      </c>
      <c r="G9" s="10">
        <v>20</v>
      </c>
      <c r="H9" s="10">
        <v>24</v>
      </c>
      <c r="I9" s="10">
        <v>28</v>
      </c>
      <c r="J9" s="10">
        <v>31</v>
      </c>
      <c r="K9" s="10">
        <v>32</v>
      </c>
      <c r="L9" s="10">
        <v>36</v>
      </c>
      <c r="M9" s="10">
        <v>40</v>
      </c>
      <c r="N9" s="10">
        <v>44</v>
      </c>
      <c r="O9" s="10">
        <v>48</v>
      </c>
    </row>
    <row r="10" spans="1:211" s="13" customFormat="1" ht="30" customHeight="1" x14ac:dyDescent="0.25">
      <c r="A10" s="12"/>
      <c r="B10" s="12"/>
      <c r="C10" s="10" t="s">
        <v>11</v>
      </c>
      <c r="D10" s="10" t="s">
        <v>12</v>
      </c>
      <c r="E10" s="10" t="s">
        <v>13</v>
      </c>
      <c r="F10" s="10" t="s">
        <v>14</v>
      </c>
      <c r="G10" s="10" t="s">
        <v>15</v>
      </c>
      <c r="H10" s="10" t="s">
        <v>16</v>
      </c>
      <c r="I10" s="10" t="s">
        <v>17</v>
      </c>
      <c r="J10" s="10" t="s">
        <v>18</v>
      </c>
      <c r="K10" s="10" t="s">
        <v>19</v>
      </c>
      <c r="L10" s="10" t="s">
        <v>20</v>
      </c>
      <c r="M10" s="10" t="s">
        <v>21</v>
      </c>
      <c r="N10" s="10" t="s">
        <v>22</v>
      </c>
      <c r="O10" s="10" t="s">
        <v>23</v>
      </c>
      <c r="HC10" s="14" t="s">
        <v>24</v>
      </c>
    </row>
    <row r="11" spans="1:211" s="22" customFormat="1" ht="54" customHeight="1" x14ac:dyDescent="0.25">
      <c r="A11" s="15">
        <v>1</v>
      </c>
      <c r="B11" s="16" t="s">
        <v>25</v>
      </c>
      <c r="C11" s="16" t="s">
        <v>26</v>
      </c>
      <c r="D11" s="16" t="s">
        <v>27</v>
      </c>
      <c r="E11" s="17" t="s">
        <v>28</v>
      </c>
      <c r="F11" s="16" t="s">
        <v>29</v>
      </c>
      <c r="G11" s="16" t="s">
        <v>30</v>
      </c>
      <c r="H11" s="16" t="s">
        <v>31</v>
      </c>
      <c r="I11" s="18" t="s">
        <v>32</v>
      </c>
      <c r="J11" s="19">
        <v>1</v>
      </c>
      <c r="K11" s="20">
        <v>43438</v>
      </c>
      <c r="L11" s="20">
        <v>44165</v>
      </c>
      <c r="M11" s="21">
        <f t="shared" ref="M11:M16" si="0">(L11-K11)/7</f>
        <v>103.85714285714286</v>
      </c>
      <c r="N11" s="21">
        <v>0</v>
      </c>
      <c r="O11" s="71" t="s">
        <v>33</v>
      </c>
    </row>
    <row r="12" spans="1:211" s="22" customFormat="1" ht="54" customHeight="1" x14ac:dyDescent="0.25">
      <c r="A12" s="15">
        <v>2</v>
      </c>
      <c r="B12" s="16" t="s">
        <v>34</v>
      </c>
      <c r="C12" s="16" t="s">
        <v>26</v>
      </c>
      <c r="D12" s="16" t="s">
        <v>35</v>
      </c>
      <c r="E12" s="17" t="s">
        <v>36</v>
      </c>
      <c r="F12" s="16" t="s">
        <v>37</v>
      </c>
      <c r="G12" s="16" t="s">
        <v>38</v>
      </c>
      <c r="H12" s="16" t="s">
        <v>39</v>
      </c>
      <c r="I12" s="18" t="s">
        <v>40</v>
      </c>
      <c r="J12" s="19">
        <v>1</v>
      </c>
      <c r="K12" s="20">
        <v>43438</v>
      </c>
      <c r="L12" s="20">
        <v>43830</v>
      </c>
      <c r="M12" s="19">
        <f t="shared" si="0"/>
        <v>56</v>
      </c>
      <c r="N12" s="19">
        <v>0</v>
      </c>
      <c r="O12" s="71" t="s">
        <v>41</v>
      </c>
    </row>
    <row r="13" spans="1:211" s="22" customFormat="1" ht="54" customHeight="1" x14ac:dyDescent="0.25">
      <c r="A13" s="15">
        <v>3</v>
      </c>
      <c r="B13" s="16" t="s">
        <v>42</v>
      </c>
      <c r="C13" s="16" t="s">
        <v>26</v>
      </c>
      <c r="D13" s="16" t="s">
        <v>43</v>
      </c>
      <c r="E13" s="17" t="s">
        <v>44</v>
      </c>
      <c r="F13" s="23" t="s">
        <v>45</v>
      </c>
      <c r="G13" s="24" t="s">
        <v>46</v>
      </c>
      <c r="H13" s="24" t="s">
        <v>47</v>
      </c>
      <c r="I13" s="25" t="s">
        <v>48</v>
      </c>
      <c r="J13" s="26">
        <v>1</v>
      </c>
      <c r="K13" s="20">
        <v>43438</v>
      </c>
      <c r="L13" s="20">
        <v>44196</v>
      </c>
      <c r="M13" s="21">
        <f t="shared" si="0"/>
        <v>108.28571428571429</v>
      </c>
      <c r="N13" s="19">
        <v>0</v>
      </c>
      <c r="O13" s="72" t="s">
        <v>49</v>
      </c>
    </row>
    <row r="14" spans="1:211" s="22" customFormat="1" ht="54" customHeight="1" x14ac:dyDescent="0.25">
      <c r="A14" s="15">
        <v>4</v>
      </c>
      <c r="B14" s="16" t="s">
        <v>50</v>
      </c>
      <c r="C14" s="16" t="s">
        <v>26</v>
      </c>
      <c r="D14" s="16" t="s">
        <v>43</v>
      </c>
      <c r="E14" s="17" t="s">
        <v>44</v>
      </c>
      <c r="F14" s="23" t="s">
        <v>45</v>
      </c>
      <c r="G14" s="24" t="s">
        <v>51</v>
      </c>
      <c r="H14" s="24" t="s">
        <v>52</v>
      </c>
      <c r="I14" s="25" t="s">
        <v>53</v>
      </c>
      <c r="J14" s="26">
        <v>1</v>
      </c>
      <c r="K14" s="20">
        <v>43438</v>
      </c>
      <c r="L14" s="20">
        <v>44196</v>
      </c>
      <c r="M14" s="21">
        <f t="shared" si="0"/>
        <v>108.28571428571429</v>
      </c>
      <c r="N14" s="19">
        <v>0</v>
      </c>
      <c r="O14" s="73" t="s">
        <v>49</v>
      </c>
    </row>
    <row r="15" spans="1:211" s="22" customFormat="1" ht="54" customHeight="1" x14ac:dyDescent="0.25">
      <c r="A15" s="15">
        <v>5</v>
      </c>
      <c r="B15" s="16" t="s">
        <v>54</v>
      </c>
      <c r="C15" s="16" t="s">
        <v>26</v>
      </c>
      <c r="D15" s="16" t="s">
        <v>43</v>
      </c>
      <c r="E15" s="17" t="s">
        <v>44</v>
      </c>
      <c r="F15" s="23" t="s">
        <v>45</v>
      </c>
      <c r="G15" s="24" t="s">
        <v>55</v>
      </c>
      <c r="H15" s="24" t="s">
        <v>56</v>
      </c>
      <c r="I15" s="25" t="s">
        <v>57</v>
      </c>
      <c r="J15" s="26">
        <v>1</v>
      </c>
      <c r="K15" s="20">
        <v>43438</v>
      </c>
      <c r="L15" s="20">
        <v>44196</v>
      </c>
      <c r="M15" s="21">
        <f t="shared" si="0"/>
        <v>108.28571428571429</v>
      </c>
      <c r="N15" s="19">
        <v>0</v>
      </c>
      <c r="O15" s="73" t="s">
        <v>58</v>
      </c>
    </row>
    <row r="16" spans="1:211" s="22" customFormat="1" ht="54" customHeight="1" x14ac:dyDescent="0.25">
      <c r="A16" s="15">
        <v>6</v>
      </c>
      <c r="B16" s="16" t="s">
        <v>59</v>
      </c>
      <c r="C16" s="16" t="s">
        <v>26</v>
      </c>
      <c r="D16" s="16" t="s">
        <v>60</v>
      </c>
      <c r="E16" s="27" t="s">
        <v>61</v>
      </c>
      <c r="F16" s="16" t="s">
        <v>62</v>
      </c>
      <c r="G16" s="16" t="s">
        <v>63</v>
      </c>
      <c r="H16" s="16" t="s">
        <v>64</v>
      </c>
      <c r="I16" s="18" t="s">
        <v>65</v>
      </c>
      <c r="J16" s="21">
        <v>1</v>
      </c>
      <c r="K16" s="20">
        <v>45108</v>
      </c>
      <c r="L16" s="28">
        <v>45291</v>
      </c>
      <c r="M16" s="21">
        <f t="shared" si="0"/>
        <v>26.142857142857142</v>
      </c>
      <c r="N16" s="19">
        <v>1</v>
      </c>
      <c r="O16" s="74" t="s">
        <v>66</v>
      </c>
    </row>
    <row r="17" spans="1:15" s="22" customFormat="1" ht="54" customHeight="1" x14ac:dyDescent="0.25">
      <c r="A17" s="15">
        <v>7</v>
      </c>
      <c r="B17" s="16" t="s">
        <v>67</v>
      </c>
      <c r="C17" s="16" t="s">
        <v>26</v>
      </c>
      <c r="D17" s="16" t="s">
        <v>68</v>
      </c>
      <c r="E17" s="27" t="s">
        <v>69</v>
      </c>
      <c r="F17" s="16" t="s">
        <v>70</v>
      </c>
      <c r="G17" s="16" t="s">
        <v>71</v>
      </c>
      <c r="H17" s="16" t="s">
        <v>72</v>
      </c>
      <c r="I17" s="18" t="s">
        <v>73</v>
      </c>
      <c r="J17" s="19">
        <v>1</v>
      </c>
      <c r="K17" s="20">
        <v>43438</v>
      </c>
      <c r="L17" s="20">
        <v>43646</v>
      </c>
      <c r="M17" s="19">
        <v>24</v>
      </c>
      <c r="N17" s="19">
        <v>0</v>
      </c>
      <c r="O17" s="75" t="s">
        <v>692</v>
      </c>
    </row>
    <row r="18" spans="1:15" s="22" customFormat="1" ht="54" customHeight="1" x14ac:dyDescent="0.25">
      <c r="A18" s="15">
        <v>8</v>
      </c>
      <c r="B18" s="16" t="s">
        <v>74</v>
      </c>
      <c r="C18" s="16" t="s">
        <v>26</v>
      </c>
      <c r="D18" s="29" t="s">
        <v>75</v>
      </c>
      <c r="E18" s="30" t="s">
        <v>76</v>
      </c>
      <c r="F18" s="31" t="s">
        <v>77</v>
      </c>
      <c r="G18" s="32" t="s">
        <v>78</v>
      </c>
      <c r="H18" s="32" t="s">
        <v>79</v>
      </c>
      <c r="I18" s="33" t="s">
        <v>80</v>
      </c>
      <c r="J18" s="19">
        <v>4</v>
      </c>
      <c r="K18" s="20">
        <v>44927</v>
      </c>
      <c r="L18" s="20">
        <v>45473</v>
      </c>
      <c r="M18" s="19">
        <f>52+26</f>
        <v>78</v>
      </c>
      <c r="N18" s="19">
        <v>0</v>
      </c>
      <c r="O18" s="34" t="s">
        <v>81</v>
      </c>
    </row>
    <row r="19" spans="1:15" s="22" customFormat="1" ht="54" customHeight="1" x14ac:dyDescent="0.25">
      <c r="A19" s="15">
        <v>9</v>
      </c>
      <c r="B19" s="16" t="s">
        <v>82</v>
      </c>
      <c r="C19" s="16" t="s">
        <v>26</v>
      </c>
      <c r="D19" s="29" t="s">
        <v>75</v>
      </c>
      <c r="E19" s="30" t="s">
        <v>76</v>
      </c>
      <c r="F19" s="31" t="s">
        <v>77</v>
      </c>
      <c r="G19" s="32" t="s">
        <v>83</v>
      </c>
      <c r="H19" s="32" t="s">
        <v>84</v>
      </c>
      <c r="I19" s="33" t="s">
        <v>85</v>
      </c>
      <c r="J19" s="19">
        <v>12</v>
      </c>
      <c r="K19" s="20">
        <v>44927</v>
      </c>
      <c r="L19" s="20">
        <v>45291</v>
      </c>
      <c r="M19" s="19">
        <v>52</v>
      </c>
      <c r="N19" s="19">
        <v>0</v>
      </c>
      <c r="O19" s="34" t="s">
        <v>86</v>
      </c>
    </row>
    <row r="20" spans="1:15" s="22" customFormat="1" ht="54" customHeight="1" x14ac:dyDescent="0.25">
      <c r="A20" s="15">
        <v>10</v>
      </c>
      <c r="B20" s="16" t="s">
        <v>87</v>
      </c>
      <c r="C20" s="16" t="s">
        <v>26</v>
      </c>
      <c r="D20" s="29" t="s">
        <v>75</v>
      </c>
      <c r="E20" s="30" t="s">
        <v>88</v>
      </c>
      <c r="F20" s="31" t="s">
        <v>77</v>
      </c>
      <c r="G20" s="32" t="s">
        <v>89</v>
      </c>
      <c r="H20" s="32" t="s">
        <v>90</v>
      </c>
      <c r="I20" s="33" t="s">
        <v>91</v>
      </c>
      <c r="J20" s="19">
        <v>12</v>
      </c>
      <c r="K20" s="20">
        <v>44927</v>
      </c>
      <c r="L20" s="20">
        <v>45291</v>
      </c>
      <c r="M20" s="19">
        <v>52</v>
      </c>
      <c r="N20" s="19">
        <v>0</v>
      </c>
      <c r="O20" s="34" t="s">
        <v>92</v>
      </c>
    </row>
    <row r="21" spans="1:15" s="22" customFormat="1" ht="54" customHeight="1" x14ac:dyDescent="0.25">
      <c r="A21" s="15">
        <v>11</v>
      </c>
      <c r="B21" s="16" t="s">
        <v>93</v>
      </c>
      <c r="C21" s="16" t="s">
        <v>26</v>
      </c>
      <c r="D21" s="16" t="s">
        <v>94</v>
      </c>
      <c r="E21" s="27" t="s">
        <v>95</v>
      </c>
      <c r="F21" s="16" t="s">
        <v>96</v>
      </c>
      <c r="G21" s="16" t="s">
        <v>97</v>
      </c>
      <c r="H21" s="16" t="s">
        <v>98</v>
      </c>
      <c r="I21" s="35" t="s">
        <v>99</v>
      </c>
      <c r="J21" s="21">
        <v>1</v>
      </c>
      <c r="K21" s="20">
        <v>43438</v>
      </c>
      <c r="L21" s="20">
        <v>43646</v>
      </c>
      <c r="M21" s="19">
        <v>24</v>
      </c>
      <c r="N21" s="21">
        <v>0</v>
      </c>
      <c r="O21" s="76" t="s">
        <v>100</v>
      </c>
    </row>
    <row r="22" spans="1:15" s="22" customFormat="1" ht="54" customHeight="1" x14ac:dyDescent="0.25">
      <c r="A22" s="15">
        <v>12</v>
      </c>
      <c r="B22" s="16" t="s">
        <v>101</v>
      </c>
      <c r="C22" s="16" t="s">
        <v>26</v>
      </c>
      <c r="D22" s="16" t="s">
        <v>102</v>
      </c>
      <c r="E22" s="36" t="s">
        <v>103</v>
      </c>
      <c r="F22" s="23" t="s">
        <v>45</v>
      </c>
      <c r="G22" s="24" t="s">
        <v>51</v>
      </c>
      <c r="H22" s="24" t="s">
        <v>104</v>
      </c>
      <c r="I22" s="25" t="s">
        <v>53</v>
      </c>
      <c r="J22" s="26">
        <v>1</v>
      </c>
      <c r="K22" s="20">
        <v>43438</v>
      </c>
      <c r="L22" s="20">
        <v>44196</v>
      </c>
      <c r="M22" s="21">
        <f>(L22-K22)/7</f>
        <v>108.28571428571429</v>
      </c>
      <c r="N22" s="21">
        <v>0</v>
      </c>
      <c r="O22" s="72" t="s">
        <v>105</v>
      </c>
    </row>
    <row r="23" spans="1:15" s="22" customFormat="1" ht="54" customHeight="1" x14ac:dyDescent="0.25">
      <c r="A23" s="15">
        <v>13</v>
      </c>
      <c r="B23" s="16" t="s">
        <v>106</v>
      </c>
      <c r="C23" s="16" t="s">
        <v>26</v>
      </c>
      <c r="D23" s="16" t="s">
        <v>102</v>
      </c>
      <c r="E23" s="36" t="s">
        <v>107</v>
      </c>
      <c r="F23" s="23" t="s">
        <v>45</v>
      </c>
      <c r="G23" s="24" t="s">
        <v>108</v>
      </c>
      <c r="H23" s="24" t="s">
        <v>109</v>
      </c>
      <c r="I23" s="25" t="s">
        <v>110</v>
      </c>
      <c r="J23" s="26">
        <v>1</v>
      </c>
      <c r="K23" s="20">
        <v>43438</v>
      </c>
      <c r="L23" s="20">
        <v>44196</v>
      </c>
      <c r="M23" s="21">
        <f>(L23-K23)/7</f>
        <v>108.28571428571429</v>
      </c>
      <c r="N23" s="21">
        <v>0</v>
      </c>
      <c r="O23" s="73" t="s">
        <v>111</v>
      </c>
    </row>
    <row r="24" spans="1:15" s="22" customFormat="1" ht="54" customHeight="1" x14ac:dyDescent="0.25">
      <c r="A24" s="15">
        <v>14</v>
      </c>
      <c r="B24" s="16" t="s">
        <v>112</v>
      </c>
      <c r="C24" s="16" t="s">
        <v>26</v>
      </c>
      <c r="D24" s="16" t="s">
        <v>113</v>
      </c>
      <c r="E24" s="27" t="s">
        <v>114</v>
      </c>
      <c r="F24" s="16" t="s">
        <v>115</v>
      </c>
      <c r="G24" s="16" t="s">
        <v>116</v>
      </c>
      <c r="H24" s="16" t="s">
        <v>117</v>
      </c>
      <c r="I24" s="35" t="s">
        <v>118</v>
      </c>
      <c r="J24" s="21">
        <v>1</v>
      </c>
      <c r="K24" s="20">
        <v>45108</v>
      </c>
      <c r="L24" s="20">
        <v>45291</v>
      </c>
      <c r="M24" s="21">
        <f>(L24-K24)/7</f>
        <v>26.142857142857142</v>
      </c>
      <c r="N24" s="21">
        <v>0</v>
      </c>
      <c r="O24" s="34" t="s">
        <v>119</v>
      </c>
    </row>
    <row r="25" spans="1:15" s="22" customFormat="1" ht="54" customHeight="1" x14ac:dyDescent="0.25">
      <c r="A25" s="15">
        <v>15</v>
      </c>
      <c r="B25" s="16" t="s">
        <v>120</v>
      </c>
      <c r="C25" s="16" t="s">
        <v>26</v>
      </c>
      <c r="D25" s="16" t="s">
        <v>121</v>
      </c>
      <c r="E25" s="27" t="s">
        <v>122</v>
      </c>
      <c r="F25" s="16" t="s">
        <v>123</v>
      </c>
      <c r="G25" s="16" t="s">
        <v>124</v>
      </c>
      <c r="H25" s="16" t="s">
        <v>125</v>
      </c>
      <c r="I25" s="35" t="s">
        <v>126</v>
      </c>
      <c r="J25" s="37">
        <v>1</v>
      </c>
      <c r="K25" s="20">
        <v>43438</v>
      </c>
      <c r="L25" s="20">
        <v>44012</v>
      </c>
      <c r="M25" s="19">
        <v>12</v>
      </c>
      <c r="N25" s="21">
        <v>0</v>
      </c>
      <c r="O25" s="71" t="s">
        <v>127</v>
      </c>
    </row>
    <row r="26" spans="1:15" s="22" customFormat="1" ht="54" customHeight="1" x14ac:dyDescent="0.25">
      <c r="A26" s="15">
        <v>16</v>
      </c>
      <c r="B26" s="16" t="s">
        <v>128</v>
      </c>
      <c r="C26" s="16" t="s">
        <v>26</v>
      </c>
      <c r="D26" s="16" t="s">
        <v>121</v>
      </c>
      <c r="E26" s="27" t="s">
        <v>129</v>
      </c>
      <c r="F26" s="16" t="s">
        <v>130</v>
      </c>
      <c r="G26" s="16" t="s">
        <v>124</v>
      </c>
      <c r="H26" s="16" t="s">
        <v>125</v>
      </c>
      <c r="I26" s="35" t="s">
        <v>126</v>
      </c>
      <c r="J26" s="21">
        <v>1</v>
      </c>
      <c r="K26" s="20">
        <v>43438</v>
      </c>
      <c r="L26" s="20">
        <v>43554</v>
      </c>
      <c r="M26" s="19">
        <v>12</v>
      </c>
      <c r="N26" s="21">
        <v>0</v>
      </c>
      <c r="O26" s="38" t="s">
        <v>131</v>
      </c>
    </row>
    <row r="27" spans="1:15" s="22" customFormat="1" ht="54" customHeight="1" x14ac:dyDescent="0.25">
      <c r="A27" s="15">
        <v>17</v>
      </c>
      <c r="B27" s="16" t="s">
        <v>132</v>
      </c>
      <c r="C27" s="16" t="s">
        <v>26</v>
      </c>
      <c r="D27" s="16" t="s">
        <v>133</v>
      </c>
      <c r="E27" s="27" t="s">
        <v>134</v>
      </c>
      <c r="F27" s="39" t="s">
        <v>135</v>
      </c>
      <c r="G27" s="39" t="s">
        <v>136</v>
      </c>
      <c r="H27" s="39" t="s">
        <v>137</v>
      </c>
      <c r="I27" s="18" t="s">
        <v>138</v>
      </c>
      <c r="J27" s="19">
        <v>3</v>
      </c>
      <c r="K27" s="20">
        <v>44013</v>
      </c>
      <c r="L27" s="20">
        <v>44196</v>
      </c>
      <c r="M27" s="21">
        <f t="shared" ref="M27:M39" si="1">(L27-K27)/7</f>
        <v>26.142857142857142</v>
      </c>
      <c r="N27" s="19">
        <v>1</v>
      </c>
      <c r="O27" s="40" t="s">
        <v>139</v>
      </c>
    </row>
    <row r="28" spans="1:15" s="22" customFormat="1" ht="54" customHeight="1" x14ac:dyDescent="0.25">
      <c r="A28" s="15">
        <v>18</v>
      </c>
      <c r="B28" s="16" t="s">
        <v>140</v>
      </c>
      <c r="C28" s="16" t="s">
        <v>26</v>
      </c>
      <c r="D28" s="16" t="s">
        <v>133</v>
      </c>
      <c r="E28" s="27" t="s">
        <v>134</v>
      </c>
      <c r="F28" s="39" t="s">
        <v>141</v>
      </c>
      <c r="G28" s="39" t="s">
        <v>142</v>
      </c>
      <c r="H28" s="39" t="s">
        <v>143</v>
      </c>
      <c r="I28" s="18" t="s">
        <v>144</v>
      </c>
      <c r="J28" s="19">
        <v>3</v>
      </c>
      <c r="K28" s="20">
        <v>43438</v>
      </c>
      <c r="L28" s="20">
        <v>44196</v>
      </c>
      <c r="M28" s="21">
        <f t="shared" si="1"/>
        <v>108.28571428571429</v>
      </c>
      <c r="N28" s="19">
        <v>3</v>
      </c>
      <c r="O28" s="40" t="s">
        <v>145</v>
      </c>
    </row>
    <row r="29" spans="1:15" s="22" customFormat="1" ht="54" customHeight="1" x14ac:dyDescent="0.25">
      <c r="A29" s="15">
        <v>19</v>
      </c>
      <c r="B29" s="16" t="s">
        <v>146</v>
      </c>
      <c r="C29" s="16" t="s">
        <v>26</v>
      </c>
      <c r="D29" s="16" t="s">
        <v>133</v>
      </c>
      <c r="E29" s="27" t="s">
        <v>134</v>
      </c>
      <c r="F29" s="16" t="s">
        <v>147</v>
      </c>
      <c r="G29" s="39" t="s">
        <v>148</v>
      </c>
      <c r="H29" s="39" t="s">
        <v>149</v>
      </c>
      <c r="I29" s="18" t="s">
        <v>150</v>
      </c>
      <c r="J29" s="19">
        <v>2</v>
      </c>
      <c r="K29" s="20">
        <v>44927</v>
      </c>
      <c r="L29" s="20">
        <v>45291</v>
      </c>
      <c r="M29" s="21">
        <f t="shared" si="1"/>
        <v>52</v>
      </c>
      <c r="N29" s="19">
        <v>0</v>
      </c>
      <c r="O29" s="40" t="s">
        <v>151</v>
      </c>
    </row>
    <row r="30" spans="1:15" s="22" customFormat="1" ht="54" customHeight="1" x14ac:dyDescent="0.25">
      <c r="A30" s="15">
        <v>20</v>
      </c>
      <c r="B30" s="16" t="s">
        <v>152</v>
      </c>
      <c r="C30" s="16" t="s">
        <v>26</v>
      </c>
      <c r="D30" s="29" t="s">
        <v>153</v>
      </c>
      <c r="E30" s="41" t="s">
        <v>154</v>
      </c>
      <c r="F30" s="32" t="s">
        <v>155</v>
      </c>
      <c r="G30" s="32" t="s">
        <v>156</v>
      </c>
      <c r="H30" s="32" t="s">
        <v>157</v>
      </c>
      <c r="I30" s="33" t="s">
        <v>158</v>
      </c>
      <c r="J30" s="19">
        <v>12</v>
      </c>
      <c r="K30" s="20">
        <v>44927</v>
      </c>
      <c r="L30" s="20">
        <v>45473</v>
      </c>
      <c r="M30" s="21">
        <v>78</v>
      </c>
      <c r="N30" s="19">
        <v>0</v>
      </c>
      <c r="O30" s="34" t="s">
        <v>159</v>
      </c>
    </row>
    <row r="31" spans="1:15" s="22" customFormat="1" ht="54" customHeight="1" x14ac:dyDescent="0.25">
      <c r="A31" s="15">
        <v>21</v>
      </c>
      <c r="B31" s="16" t="s">
        <v>160</v>
      </c>
      <c r="C31" s="16" t="s">
        <v>26</v>
      </c>
      <c r="D31" s="29" t="s">
        <v>153</v>
      </c>
      <c r="E31" s="41" t="s">
        <v>154</v>
      </c>
      <c r="F31" s="32" t="s">
        <v>155</v>
      </c>
      <c r="G31" s="32" t="s">
        <v>161</v>
      </c>
      <c r="H31" s="32" t="s">
        <v>79</v>
      </c>
      <c r="I31" s="33" t="s">
        <v>162</v>
      </c>
      <c r="J31" s="19">
        <v>4</v>
      </c>
      <c r="K31" s="20">
        <v>44927</v>
      </c>
      <c r="L31" s="20">
        <v>45291</v>
      </c>
      <c r="M31" s="21">
        <v>52</v>
      </c>
      <c r="N31" s="19">
        <v>0</v>
      </c>
      <c r="O31" s="34" t="s">
        <v>163</v>
      </c>
    </row>
    <row r="32" spans="1:15" s="22" customFormat="1" ht="54" customHeight="1" x14ac:dyDescent="0.25">
      <c r="A32" s="15">
        <v>22</v>
      </c>
      <c r="B32" s="16" t="s">
        <v>164</v>
      </c>
      <c r="C32" s="16" t="s">
        <v>26</v>
      </c>
      <c r="D32" s="29" t="s">
        <v>153</v>
      </c>
      <c r="E32" s="41" t="s">
        <v>154</v>
      </c>
      <c r="F32" s="32" t="s">
        <v>155</v>
      </c>
      <c r="G32" s="32" t="s">
        <v>165</v>
      </c>
      <c r="H32" s="32" t="s">
        <v>166</v>
      </c>
      <c r="I32" s="33" t="s">
        <v>167</v>
      </c>
      <c r="J32" s="19">
        <v>12</v>
      </c>
      <c r="K32" s="20">
        <v>44927</v>
      </c>
      <c r="L32" s="20">
        <v>45291</v>
      </c>
      <c r="M32" s="21">
        <v>52</v>
      </c>
      <c r="N32" s="19">
        <v>0</v>
      </c>
      <c r="O32" s="34" t="s">
        <v>168</v>
      </c>
    </row>
    <row r="33" spans="1:15" s="22" customFormat="1" ht="54" customHeight="1" x14ac:dyDescent="0.25">
      <c r="A33" s="15">
        <v>23</v>
      </c>
      <c r="B33" s="16" t="s">
        <v>169</v>
      </c>
      <c r="C33" s="16" t="s">
        <v>26</v>
      </c>
      <c r="D33" s="16" t="s">
        <v>170</v>
      </c>
      <c r="E33" s="27" t="s">
        <v>171</v>
      </c>
      <c r="F33" s="39" t="s">
        <v>172</v>
      </c>
      <c r="G33" s="39" t="s">
        <v>173</v>
      </c>
      <c r="H33" s="39" t="s">
        <v>174</v>
      </c>
      <c r="I33" s="18" t="s">
        <v>175</v>
      </c>
      <c r="J33" s="19">
        <v>7</v>
      </c>
      <c r="K33" s="20">
        <v>43983</v>
      </c>
      <c r="L33" s="20">
        <v>44196</v>
      </c>
      <c r="M33" s="21">
        <f t="shared" si="1"/>
        <v>30.428571428571427</v>
      </c>
      <c r="N33" s="21">
        <v>6</v>
      </c>
      <c r="O33" s="34" t="s">
        <v>176</v>
      </c>
    </row>
    <row r="34" spans="1:15" s="22" customFormat="1" ht="54" customHeight="1" x14ac:dyDescent="0.25">
      <c r="A34" s="15">
        <v>24</v>
      </c>
      <c r="B34" s="16" t="s">
        <v>177</v>
      </c>
      <c r="C34" s="16" t="s">
        <v>26</v>
      </c>
      <c r="D34" s="16" t="s">
        <v>170</v>
      </c>
      <c r="E34" s="27" t="s">
        <v>171</v>
      </c>
      <c r="F34" s="39" t="s">
        <v>172</v>
      </c>
      <c r="G34" s="39" t="s">
        <v>173</v>
      </c>
      <c r="H34" s="39" t="s">
        <v>178</v>
      </c>
      <c r="I34" s="18" t="s">
        <v>179</v>
      </c>
      <c r="J34" s="19">
        <v>6</v>
      </c>
      <c r="K34" s="20">
        <v>44013</v>
      </c>
      <c r="L34" s="20">
        <v>44196</v>
      </c>
      <c r="M34" s="21">
        <f t="shared" si="1"/>
        <v>26.142857142857142</v>
      </c>
      <c r="N34" s="21">
        <v>0</v>
      </c>
      <c r="O34" s="34" t="s">
        <v>180</v>
      </c>
    </row>
    <row r="35" spans="1:15" s="22" customFormat="1" ht="54" customHeight="1" x14ac:dyDescent="0.25">
      <c r="A35" s="15">
        <v>25</v>
      </c>
      <c r="B35" s="16" t="s">
        <v>181</v>
      </c>
      <c r="C35" s="16" t="s">
        <v>26</v>
      </c>
      <c r="D35" s="16" t="s">
        <v>184</v>
      </c>
      <c r="E35" s="27" t="s">
        <v>185</v>
      </c>
      <c r="F35" s="39" t="s">
        <v>186</v>
      </c>
      <c r="G35" s="39" t="s">
        <v>187</v>
      </c>
      <c r="H35" s="39" t="s">
        <v>188</v>
      </c>
      <c r="I35" s="18" t="s">
        <v>189</v>
      </c>
      <c r="J35" s="21">
        <v>12</v>
      </c>
      <c r="K35" s="20">
        <v>44927</v>
      </c>
      <c r="L35" s="20">
        <v>45291</v>
      </c>
      <c r="M35" s="21">
        <v>52</v>
      </c>
      <c r="N35" s="19">
        <v>0</v>
      </c>
      <c r="O35" s="42" t="s">
        <v>190</v>
      </c>
    </row>
    <row r="36" spans="1:15" s="22" customFormat="1" ht="54" customHeight="1" x14ac:dyDescent="0.25">
      <c r="A36" s="15">
        <v>26</v>
      </c>
      <c r="B36" s="16" t="s">
        <v>182</v>
      </c>
      <c r="C36" s="16" t="s">
        <v>26</v>
      </c>
      <c r="D36" s="16" t="s">
        <v>184</v>
      </c>
      <c r="E36" s="27" t="s">
        <v>192</v>
      </c>
      <c r="F36" s="39" t="s">
        <v>186</v>
      </c>
      <c r="G36" s="39" t="s">
        <v>193</v>
      </c>
      <c r="H36" s="39" t="s">
        <v>194</v>
      </c>
      <c r="I36" s="18" t="s">
        <v>195</v>
      </c>
      <c r="J36" s="21">
        <v>12</v>
      </c>
      <c r="K36" s="20">
        <v>44927</v>
      </c>
      <c r="L36" s="20">
        <v>45291</v>
      </c>
      <c r="M36" s="21">
        <v>52</v>
      </c>
      <c r="N36" s="19">
        <v>0</v>
      </c>
      <c r="O36" s="42" t="s">
        <v>190</v>
      </c>
    </row>
    <row r="37" spans="1:15" s="22" customFormat="1" ht="54" customHeight="1" x14ac:dyDescent="0.25">
      <c r="A37" s="15">
        <v>27</v>
      </c>
      <c r="B37" s="16" t="s">
        <v>183</v>
      </c>
      <c r="C37" s="16" t="s">
        <v>26</v>
      </c>
      <c r="D37" s="16" t="s">
        <v>184</v>
      </c>
      <c r="E37" s="27" t="s">
        <v>197</v>
      </c>
      <c r="F37" s="39" t="s">
        <v>186</v>
      </c>
      <c r="G37" s="39" t="s">
        <v>198</v>
      </c>
      <c r="H37" s="39" t="s">
        <v>199</v>
      </c>
      <c r="I37" s="18" t="s">
        <v>200</v>
      </c>
      <c r="J37" s="21">
        <v>12</v>
      </c>
      <c r="K37" s="20">
        <v>44927</v>
      </c>
      <c r="L37" s="20">
        <v>45291</v>
      </c>
      <c r="M37" s="21">
        <v>52</v>
      </c>
      <c r="N37" s="19">
        <v>0</v>
      </c>
      <c r="O37" s="42" t="s">
        <v>190</v>
      </c>
    </row>
    <row r="38" spans="1:15" s="22" customFormat="1" ht="54" customHeight="1" x14ac:dyDescent="0.25">
      <c r="A38" s="15">
        <v>28</v>
      </c>
      <c r="B38" s="16" t="s">
        <v>191</v>
      </c>
      <c r="C38" s="16" t="s">
        <v>26</v>
      </c>
      <c r="D38" s="16" t="s">
        <v>207</v>
      </c>
      <c r="E38" s="17" t="s">
        <v>208</v>
      </c>
      <c r="F38" s="39" t="s">
        <v>209</v>
      </c>
      <c r="G38" s="39" t="s">
        <v>173</v>
      </c>
      <c r="H38" s="39" t="s">
        <v>210</v>
      </c>
      <c r="I38" s="18" t="s">
        <v>211</v>
      </c>
      <c r="J38" s="19">
        <v>6</v>
      </c>
      <c r="K38" s="20">
        <v>44013</v>
      </c>
      <c r="L38" s="20">
        <v>44196</v>
      </c>
      <c r="M38" s="21">
        <f t="shared" si="1"/>
        <v>26.142857142857142</v>
      </c>
      <c r="N38" s="19">
        <v>5</v>
      </c>
      <c r="O38" s="34" t="s">
        <v>212</v>
      </c>
    </row>
    <row r="39" spans="1:15" s="22" customFormat="1" ht="54" customHeight="1" x14ac:dyDescent="0.25">
      <c r="A39" s="15">
        <v>29</v>
      </c>
      <c r="B39" s="16" t="s">
        <v>196</v>
      </c>
      <c r="C39" s="16" t="s">
        <v>26</v>
      </c>
      <c r="D39" s="16" t="s">
        <v>207</v>
      </c>
      <c r="E39" s="17" t="s">
        <v>208</v>
      </c>
      <c r="F39" s="39" t="s">
        <v>209</v>
      </c>
      <c r="G39" s="39" t="s">
        <v>173</v>
      </c>
      <c r="H39" s="39" t="s">
        <v>178</v>
      </c>
      <c r="I39" s="18" t="s">
        <v>179</v>
      </c>
      <c r="J39" s="19">
        <v>6</v>
      </c>
      <c r="K39" s="20">
        <v>44013</v>
      </c>
      <c r="L39" s="20">
        <v>44196</v>
      </c>
      <c r="M39" s="21">
        <f t="shared" si="1"/>
        <v>26.142857142857142</v>
      </c>
      <c r="N39" s="19">
        <v>0</v>
      </c>
      <c r="O39" s="34" t="s">
        <v>180</v>
      </c>
    </row>
    <row r="40" spans="1:15" s="22" customFormat="1" ht="54" customHeight="1" x14ac:dyDescent="0.25">
      <c r="A40" s="15">
        <v>30</v>
      </c>
      <c r="B40" s="16" t="s">
        <v>201</v>
      </c>
      <c r="C40" s="16" t="s">
        <v>26</v>
      </c>
      <c r="D40" s="16" t="s">
        <v>215</v>
      </c>
      <c r="E40" s="17" t="s">
        <v>216</v>
      </c>
      <c r="F40" s="39" t="s">
        <v>217</v>
      </c>
      <c r="G40" s="39" t="s">
        <v>218</v>
      </c>
      <c r="H40" s="39" t="s">
        <v>219</v>
      </c>
      <c r="I40" s="18" t="s">
        <v>220</v>
      </c>
      <c r="J40" s="19">
        <v>4</v>
      </c>
      <c r="K40" s="20">
        <v>44927</v>
      </c>
      <c r="L40" s="20">
        <v>45291</v>
      </c>
      <c r="M40" s="21">
        <v>52</v>
      </c>
      <c r="N40" s="19">
        <v>0</v>
      </c>
      <c r="O40" s="42" t="s">
        <v>221</v>
      </c>
    </row>
    <row r="41" spans="1:15" s="22" customFormat="1" ht="54" customHeight="1" x14ac:dyDescent="0.25">
      <c r="A41" s="15">
        <v>31</v>
      </c>
      <c r="B41" s="16" t="s">
        <v>202</v>
      </c>
      <c r="C41" s="16" t="s">
        <v>26</v>
      </c>
      <c r="D41" s="16" t="s">
        <v>215</v>
      </c>
      <c r="E41" s="17" t="s">
        <v>223</v>
      </c>
      <c r="F41" s="39" t="s">
        <v>217</v>
      </c>
      <c r="G41" s="39" t="s">
        <v>224</v>
      </c>
      <c r="H41" s="39" t="s">
        <v>225</v>
      </c>
      <c r="I41" s="18" t="s">
        <v>226</v>
      </c>
      <c r="J41" s="19">
        <v>4</v>
      </c>
      <c r="K41" s="20">
        <v>44927</v>
      </c>
      <c r="L41" s="20">
        <v>45291</v>
      </c>
      <c r="M41" s="21">
        <v>52</v>
      </c>
      <c r="N41" s="19">
        <v>0</v>
      </c>
      <c r="O41" s="42" t="s">
        <v>227</v>
      </c>
    </row>
    <row r="42" spans="1:15" s="22" customFormat="1" ht="54" customHeight="1" x14ac:dyDescent="0.25">
      <c r="A42" s="15">
        <v>32</v>
      </c>
      <c r="B42" s="16" t="s">
        <v>203</v>
      </c>
      <c r="C42" s="16" t="s">
        <v>26</v>
      </c>
      <c r="D42" s="39" t="s">
        <v>215</v>
      </c>
      <c r="E42" s="17" t="s">
        <v>216</v>
      </c>
      <c r="F42" s="39" t="s">
        <v>217</v>
      </c>
      <c r="G42" s="39" t="s">
        <v>229</v>
      </c>
      <c r="H42" s="39" t="s">
        <v>230</v>
      </c>
      <c r="I42" s="18" t="s">
        <v>231</v>
      </c>
      <c r="J42" s="19">
        <v>4</v>
      </c>
      <c r="K42" s="20">
        <v>44927</v>
      </c>
      <c r="L42" s="20">
        <v>45291</v>
      </c>
      <c r="M42" s="21">
        <v>52</v>
      </c>
      <c r="N42" s="19">
        <v>0</v>
      </c>
      <c r="O42" s="42" t="s">
        <v>232</v>
      </c>
    </row>
    <row r="43" spans="1:15" s="22" customFormat="1" ht="54" customHeight="1" x14ac:dyDescent="0.25">
      <c r="A43" s="15">
        <v>33</v>
      </c>
      <c r="B43" s="16" t="s">
        <v>204</v>
      </c>
      <c r="C43" s="16" t="s">
        <v>26</v>
      </c>
      <c r="D43" s="39" t="s">
        <v>215</v>
      </c>
      <c r="E43" s="17" t="s">
        <v>223</v>
      </c>
      <c r="F43" s="39" t="s">
        <v>217</v>
      </c>
      <c r="G43" s="39" t="s">
        <v>234</v>
      </c>
      <c r="H43" s="39" t="s">
        <v>235</v>
      </c>
      <c r="I43" s="18" t="s">
        <v>236</v>
      </c>
      <c r="J43" s="19">
        <v>4</v>
      </c>
      <c r="K43" s="20">
        <v>44927</v>
      </c>
      <c r="L43" s="20">
        <v>45291</v>
      </c>
      <c r="M43" s="21">
        <v>52</v>
      </c>
      <c r="N43" s="19">
        <v>0</v>
      </c>
      <c r="O43" s="42" t="s">
        <v>237</v>
      </c>
    </row>
    <row r="44" spans="1:15" s="22" customFormat="1" ht="54" customHeight="1" x14ac:dyDescent="0.25">
      <c r="A44" s="15">
        <v>34</v>
      </c>
      <c r="B44" s="16" t="s">
        <v>205</v>
      </c>
      <c r="C44" s="16" t="s">
        <v>26</v>
      </c>
      <c r="D44" s="16" t="s">
        <v>239</v>
      </c>
      <c r="E44" s="17" t="s">
        <v>240</v>
      </c>
      <c r="F44" s="39" t="s">
        <v>241</v>
      </c>
      <c r="G44" s="39" t="s">
        <v>242</v>
      </c>
      <c r="H44" s="39" t="s">
        <v>243</v>
      </c>
      <c r="I44" s="18" t="s">
        <v>244</v>
      </c>
      <c r="J44" s="19">
        <v>1</v>
      </c>
      <c r="K44" s="20">
        <v>44927</v>
      </c>
      <c r="L44" s="20">
        <v>45291</v>
      </c>
      <c r="M44" s="21">
        <v>52</v>
      </c>
      <c r="N44" s="19">
        <v>0</v>
      </c>
      <c r="O44" s="42" t="s">
        <v>245</v>
      </c>
    </row>
    <row r="45" spans="1:15" s="22" customFormat="1" ht="54" customHeight="1" x14ac:dyDescent="0.25">
      <c r="A45" s="15">
        <v>35</v>
      </c>
      <c r="B45" s="16" t="s">
        <v>206</v>
      </c>
      <c r="C45" s="16" t="s">
        <v>26</v>
      </c>
      <c r="D45" s="16" t="s">
        <v>239</v>
      </c>
      <c r="E45" s="17" t="s">
        <v>247</v>
      </c>
      <c r="F45" s="39" t="s">
        <v>241</v>
      </c>
      <c r="G45" s="39" t="s">
        <v>248</v>
      </c>
      <c r="H45" s="39" t="s">
        <v>249</v>
      </c>
      <c r="I45" s="18" t="s">
        <v>250</v>
      </c>
      <c r="J45" s="19">
        <v>1</v>
      </c>
      <c r="K45" s="20">
        <v>44927</v>
      </c>
      <c r="L45" s="20">
        <v>45291</v>
      </c>
      <c r="M45" s="21">
        <v>52</v>
      </c>
      <c r="N45" s="19">
        <v>0</v>
      </c>
      <c r="O45" s="42" t="s">
        <v>251</v>
      </c>
    </row>
    <row r="46" spans="1:15" s="22" customFormat="1" ht="54" customHeight="1" x14ac:dyDescent="0.25">
      <c r="A46" s="15">
        <v>36</v>
      </c>
      <c r="B46" s="16" t="s">
        <v>213</v>
      </c>
      <c r="C46" s="16" t="s">
        <v>26</v>
      </c>
      <c r="D46" s="16" t="s">
        <v>239</v>
      </c>
      <c r="E46" s="17" t="s">
        <v>247</v>
      </c>
      <c r="F46" s="39" t="s">
        <v>241</v>
      </c>
      <c r="G46" s="39" t="s">
        <v>253</v>
      </c>
      <c r="H46" s="39" t="s">
        <v>254</v>
      </c>
      <c r="I46" s="18" t="s">
        <v>255</v>
      </c>
      <c r="J46" s="19">
        <v>12</v>
      </c>
      <c r="K46" s="20">
        <v>44927</v>
      </c>
      <c r="L46" s="20">
        <v>45291</v>
      </c>
      <c r="M46" s="21">
        <v>52</v>
      </c>
      <c r="N46" s="19">
        <v>0</v>
      </c>
      <c r="O46" s="42" t="s">
        <v>256</v>
      </c>
    </row>
    <row r="47" spans="1:15" s="22" customFormat="1" ht="54" customHeight="1" x14ac:dyDescent="0.25">
      <c r="A47" s="15">
        <v>37</v>
      </c>
      <c r="B47" s="16" t="s">
        <v>214</v>
      </c>
      <c r="C47" s="16" t="s">
        <v>26</v>
      </c>
      <c r="D47" s="16" t="s">
        <v>258</v>
      </c>
      <c r="E47" s="27" t="s">
        <v>259</v>
      </c>
      <c r="F47" s="16" t="s">
        <v>260</v>
      </c>
      <c r="G47" s="16" t="s">
        <v>261</v>
      </c>
      <c r="H47" s="16" t="s">
        <v>262</v>
      </c>
      <c r="I47" s="18" t="s">
        <v>263</v>
      </c>
      <c r="J47" s="19">
        <v>1</v>
      </c>
      <c r="K47" s="20">
        <v>43831</v>
      </c>
      <c r="L47" s="20">
        <v>44012</v>
      </c>
      <c r="M47" s="19">
        <v>26.57</v>
      </c>
      <c r="N47" s="19">
        <v>0</v>
      </c>
      <c r="O47" s="77" t="s">
        <v>264</v>
      </c>
    </row>
    <row r="48" spans="1:15" s="22" customFormat="1" ht="54" customHeight="1" x14ac:dyDescent="0.25">
      <c r="A48" s="15">
        <v>38</v>
      </c>
      <c r="B48" s="16" t="s">
        <v>222</v>
      </c>
      <c r="C48" s="16" t="s">
        <v>26</v>
      </c>
      <c r="D48" s="16" t="s">
        <v>258</v>
      </c>
      <c r="E48" s="27" t="s">
        <v>266</v>
      </c>
      <c r="F48" s="16" t="s">
        <v>267</v>
      </c>
      <c r="G48" s="16" t="s">
        <v>268</v>
      </c>
      <c r="H48" s="16" t="s">
        <v>269</v>
      </c>
      <c r="I48" s="18" t="s">
        <v>270</v>
      </c>
      <c r="J48" s="19">
        <v>1</v>
      </c>
      <c r="K48" s="20">
        <v>43831</v>
      </c>
      <c r="L48" s="20">
        <v>44165</v>
      </c>
      <c r="M48" s="19">
        <v>52.86</v>
      </c>
      <c r="N48" s="19">
        <v>0</v>
      </c>
      <c r="O48" s="77" t="s">
        <v>271</v>
      </c>
    </row>
    <row r="49" spans="1:15" s="22" customFormat="1" ht="54" customHeight="1" x14ac:dyDescent="0.25">
      <c r="A49" s="15">
        <v>39</v>
      </c>
      <c r="B49" s="16" t="s">
        <v>228</v>
      </c>
      <c r="C49" s="16" t="s">
        <v>26</v>
      </c>
      <c r="D49" s="16" t="s">
        <v>258</v>
      </c>
      <c r="E49" s="27" t="s">
        <v>273</v>
      </c>
      <c r="F49" s="16" t="s">
        <v>274</v>
      </c>
      <c r="G49" s="16" t="s">
        <v>275</v>
      </c>
      <c r="H49" s="16" t="s">
        <v>276</v>
      </c>
      <c r="I49" s="18" t="s">
        <v>277</v>
      </c>
      <c r="J49" s="19">
        <v>1</v>
      </c>
      <c r="K49" s="20">
        <v>43831</v>
      </c>
      <c r="L49" s="20">
        <v>44012</v>
      </c>
      <c r="M49" s="19">
        <v>17.86</v>
      </c>
      <c r="N49" s="19">
        <v>0</v>
      </c>
      <c r="O49" s="77" t="s">
        <v>278</v>
      </c>
    </row>
    <row r="50" spans="1:15" s="22" customFormat="1" ht="54" customHeight="1" x14ac:dyDescent="0.25">
      <c r="A50" s="15">
        <v>40</v>
      </c>
      <c r="B50" s="16" t="s">
        <v>233</v>
      </c>
      <c r="C50" s="16" t="s">
        <v>26</v>
      </c>
      <c r="D50" s="16" t="s">
        <v>280</v>
      </c>
      <c r="E50" s="27" t="s">
        <v>281</v>
      </c>
      <c r="F50" s="16" t="s">
        <v>282</v>
      </c>
      <c r="G50" s="16" t="s">
        <v>283</v>
      </c>
      <c r="H50" s="16" t="s">
        <v>284</v>
      </c>
      <c r="I50" s="18" t="s">
        <v>285</v>
      </c>
      <c r="J50" s="19">
        <v>1</v>
      </c>
      <c r="K50" s="20">
        <v>43438</v>
      </c>
      <c r="L50" s="20">
        <v>44165</v>
      </c>
      <c r="M50" s="19">
        <v>26.57</v>
      </c>
      <c r="N50" s="19">
        <v>0</v>
      </c>
      <c r="O50" s="72" t="s">
        <v>286</v>
      </c>
    </row>
    <row r="51" spans="1:15" s="22" customFormat="1" ht="54" customHeight="1" x14ac:dyDescent="0.25">
      <c r="A51" s="15">
        <v>41</v>
      </c>
      <c r="B51" s="16" t="s">
        <v>238</v>
      </c>
      <c r="C51" s="16" t="s">
        <v>26</v>
      </c>
      <c r="D51" s="16" t="s">
        <v>280</v>
      </c>
      <c r="E51" s="27" t="s">
        <v>288</v>
      </c>
      <c r="F51" s="16" t="s">
        <v>282</v>
      </c>
      <c r="G51" s="16" t="s">
        <v>289</v>
      </c>
      <c r="H51" s="16" t="s">
        <v>290</v>
      </c>
      <c r="I51" s="18" t="s">
        <v>291</v>
      </c>
      <c r="J51" s="19">
        <v>1</v>
      </c>
      <c r="K51" s="20">
        <v>43438</v>
      </c>
      <c r="L51" s="20">
        <v>44165</v>
      </c>
      <c r="M51" s="19">
        <v>26.57</v>
      </c>
      <c r="N51" s="19">
        <v>0</v>
      </c>
      <c r="O51" s="73" t="s">
        <v>292</v>
      </c>
    </row>
    <row r="52" spans="1:15" s="22" customFormat="1" ht="54" customHeight="1" x14ac:dyDescent="0.25">
      <c r="A52" s="15">
        <v>42</v>
      </c>
      <c r="B52" s="16" t="s">
        <v>246</v>
      </c>
      <c r="C52" s="16" t="s">
        <v>26</v>
      </c>
      <c r="D52" s="16" t="s">
        <v>280</v>
      </c>
      <c r="E52" s="27" t="s">
        <v>294</v>
      </c>
      <c r="F52" s="16" t="s">
        <v>282</v>
      </c>
      <c r="G52" s="16" t="s">
        <v>295</v>
      </c>
      <c r="H52" s="16" t="s">
        <v>296</v>
      </c>
      <c r="I52" s="18" t="s">
        <v>291</v>
      </c>
      <c r="J52" s="19">
        <v>1</v>
      </c>
      <c r="K52" s="20">
        <v>43438</v>
      </c>
      <c r="L52" s="20">
        <v>44165</v>
      </c>
      <c r="M52" s="19">
        <v>26.57</v>
      </c>
      <c r="N52" s="19">
        <v>0</v>
      </c>
      <c r="O52" s="73" t="s">
        <v>297</v>
      </c>
    </row>
    <row r="53" spans="1:15" s="22" customFormat="1" ht="54" customHeight="1" x14ac:dyDescent="0.25">
      <c r="A53" s="15">
        <v>43</v>
      </c>
      <c r="B53" s="16" t="s">
        <v>252</v>
      </c>
      <c r="C53" s="16" t="s">
        <v>26</v>
      </c>
      <c r="D53" s="16" t="s">
        <v>299</v>
      </c>
      <c r="E53" s="17" t="s">
        <v>300</v>
      </c>
      <c r="F53" s="39" t="s">
        <v>301</v>
      </c>
      <c r="G53" s="39" t="s">
        <v>242</v>
      </c>
      <c r="H53" s="39" t="s">
        <v>302</v>
      </c>
      <c r="I53" s="18" t="s">
        <v>244</v>
      </c>
      <c r="J53" s="19">
        <v>1</v>
      </c>
      <c r="K53" s="20">
        <v>44927</v>
      </c>
      <c r="L53" s="20">
        <v>45291</v>
      </c>
      <c r="M53" s="19">
        <v>52</v>
      </c>
      <c r="N53" s="21">
        <v>0</v>
      </c>
      <c r="O53" s="43" t="s">
        <v>256</v>
      </c>
    </row>
    <row r="54" spans="1:15" s="22" customFormat="1" ht="54" customHeight="1" x14ac:dyDescent="0.25">
      <c r="A54" s="15">
        <v>44</v>
      </c>
      <c r="B54" s="16" t="s">
        <v>257</v>
      </c>
      <c r="C54" s="16" t="s">
        <v>26</v>
      </c>
      <c r="D54" s="16" t="s">
        <v>308</v>
      </c>
      <c r="E54" s="17" t="s">
        <v>309</v>
      </c>
      <c r="F54" s="39" t="s">
        <v>310</v>
      </c>
      <c r="G54" s="39" t="s">
        <v>311</v>
      </c>
      <c r="H54" s="39" t="s">
        <v>312</v>
      </c>
      <c r="I54" s="18" t="s">
        <v>313</v>
      </c>
      <c r="J54" s="19">
        <v>6</v>
      </c>
      <c r="K54" s="20">
        <v>44927</v>
      </c>
      <c r="L54" s="20">
        <v>45291</v>
      </c>
      <c r="M54" s="19">
        <v>52</v>
      </c>
      <c r="N54" s="21">
        <v>0</v>
      </c>
      <c r="O54" s="42" t="s">
        <v>314</v>
      </c>
    </row>
    <row r="55" spans="1:15" s="22" customFormat="1" ht="54" customHeight="1" x14ac:dyDescent="0.25">
      <c r="A55" s="15">
        <v>45</v>
      </c>
      <c r="B55" s="16" t="s">
        <v>265</v>
      </c>
      <c r="C55" s="16" t="s">
        <v>26</v>
      </c>
      <c r="D55" s="16" t="s">
        <v>308</v>
      </c>
      <c r="E55" s="17" t="s">
        <v>316</v>
      </c>
      <c r="F55" s="39" t="s">
        <v>310</v>
      </c>
      <c r="G55" s="39" t="s">
        <v>317</v>
      </c>
      <c r="H55" s="39" t="s">
        <v>318</v>
      </c>
      <c r="I55" s="18" t="s">
        <v>319</v>
      </c>
      <c r="J55" s="19">
        <v>12</v>
      </c>
      <c r="K55" s="20">
        <v>44927</v>
      </c>
      <c r="L55" s="20">
        <v>45291</v>
      </c>
      <c r="M55" s="19">
        <v>52</v>
      </c>
      <c r="N55" s="21">
        <v>0</v>
      </c>
      <c r="O55" s="42" t="s">
        <v>320</v>
      </c>
    </row>
    <row r="56" spans="1:15" s="22" customFormat="1" ht="54" customHeight="1" x14ac:dyDescent="0.25">
      <c r="A56" s="15">
        <v>46</v>
      </c>
      <c r="B56" s="16" t="s">
        <v>272</v>
      </c>
      <c r="C56" s="16" t="s">
        <v>26</v>
      </c>
      <c r="D56" s="16" t="s">
        <v>308</v>
      </c>
      <c r="E56" s="17" t="s">
        <v>309</v>
      </c>
      <c r="F56" s="39" t="s">
        <v>310</v>
      </c>
      <c r="G56" s="39" t="s">
        <v>322</v>
      </c>
      <c r="H56" s="39" t="s">
        <v>323</v>
      </c>
      <c r="I56" s="18" t="s">
        <v>324</v>
      </c>
      <c r="J56" s="19">
        <v>1</v>
      </c>
      <c r="K56" s="20">
        <v>44927</v>
      </c>
      <c r="L56" s="20">
        <v>45291</v>
      </c>
      <c r="M56" s="19">
        <v>52</v>
      </c>
      <c r="N56" s="21">
        <v>0</v>
      </c>
      <c r="O56" s="42" t="s">
        <v>325</v>
      </c>
    </row>
    <row r="57" spans="1:15" s="22" customFormat="1" ht="54" customHeight="1" x14ac:dyDescent="0.25">
      <c r="A57" s="15">
        <v>47</v>
      </c>
      <c r="B57" s="16" t="s">
        <v>279</v>
      </c>
      <c r="C57" s="16" t="s">
        <v>26</v>
      </c>
      <c r="D57" s="16" t="s">
        <v>327</v>
      </c>
      <c r="E57" s="44" t="s">
        <v>328</v>
      </c>
      <c r="F57" s="39" t="s">
        <v>329</v>
      </c>
      <c r="G57" s="18" t="s">
        <v>330</v>
      </c>
      <c r="H57" s="16" t="s">
        <v>331</v>
      </c>
      <c r="I57" s="18" t="s">
        <v>332</v>
      </c>
      <c r="J57" s="19">
        <v>2</v>
      </c>
      <c r="K57" s="20">
        <v>43647</v>
      </c>
      <c r="L57" s="20">
        <v>43830</v>
      </c>
      <c r="M57" s="19">
        <v>24</v>
      </c>
      <c r="N57" s="21">
        <v>0</v>
      </c>
      <c r="O57" s="72" t="s">
        <v>333</v>
      </c>
    </row>
    <row r="58" spans="1:15" s="22" customFormat="1" ht="54" customHeight="1" x14ac:dyDescent="0.25">
      <c r="A58" s="15">
        <v>48</v>
      </c>
      <c r="B58" s="16" t="s">
        <v>287</v>
      </c>
      <c r="C58" s="16" t="s">
        <v>26</v>
      </c>
      <c r="D58" s="16" t="s">
        <v>327</v>
      </c>
      <c r="E58" s="44" t="s">
        <v>328</v>
      </c>
      <c r="F58" s="39" t="s">
        <v>329</v>
      </c>
      <c r="G58" s="18" t="s">
        <v>335</v>
      </c>
      <c r="H58" s="16" t="s">
        <v>336</v>
      </c>
      <c r="I58" s="18" t="s">
        <v>337</v>
      </c>
      <c r="J58" s="19">
        <v>2</v>
      </c>
      <c r="K58" s="20">
        <v>43647</v>
      </c>
      <c r="L58" s="20">
        <v>43830</v>
      </c>
      <c r="M58" s="19">
        <v>24</v>
      </c>
      <c r="N58" s="21">
        <v>0</v>
      </c>
      <c r="O58" s="73" t="s">
        <v>338</v>
      </c>
    </row>
    <row r="59" spans="1:15" s="22" customFormat="1" ht="54" customHeight="1" x14ac:dyDescent="0.25">
      <c r="A59" s="15">
        <v>49</v>
      </c>
      <c r="B59" s="16" t="s">
        <v>293</v>
      </c>
      <c r="C59" s="16" t="s">
        <v>26</v>
      </c>
      <c r="D59" s="16" t="s">
        <v>327</v>
      </c>
      <c r="E59" s="44" t="s">
        <v>340</v>
      </c>
      <c r="F59" s="39" t="s">
        <v>329</v>
      </c>
      <c r="G59" s="18" t="s">
        <v>341</v>
      </c>
      <c r="H59" s="16" t="s">
        <v>342</v>
      </c>
      <c r="I59" s="18" t="s">
        <v>343</v>
      </c>
      <c r="J59" s="19">
        <v>2</v>
      </c>
      <c r="K59" s="20">
        <v>43647</v>
      </c>
      <c r="L59" s="20">
        <v>43830</v>
      </c>
      <c r="M59" s="19">
        <v>24</v>
      </c>
      <c r="N59" s="21">
        <v>0</v>
      </c>
      <c r="O59" s="73" t="s">
        <v>333</v>
      </c>
    </row>
    <row r="60" spans="1:15" s="22" customFormat="1" ht="54" customHeight="1" x14ac:dyDescent="0.25">
      <c r="A60" s="15">
        <v>50</v>
      </c>
      <c r="B60" s="16" t="s">
        <v>298</v>
      </c>
      <c r="C60" s="16" t="s">
        <v>26</v>
      </c>
      <c r="D60" s="16" t="s">
        <v>345</v>
      </c>
      <c r="E60" s="44" t="s">
        <v>346</v>
      </c>
      <c r="F60" s="16" t="s">
        <v>347</v>
      </c>
      <c r="G60" s="39" t="s">
        <v>348</v>
      </c>
      <c r="H60" s="16" t="s">
        <v>349</v>
      </c>
      <c r="I60" s="18" t="s">
        <v>350</v>
      </c>
      <c r="J60" s="19">
        <v>2</v>
      </c>
      <c r="K60" s="20">
        <v>43647</v>
      </c>
      <c r="L60" s="20">
        <v>43830</v>
      </c>
      <c r="M60" s="19">
        <v>24</v>
      </c>
      <c r="N60" s="21">
        <v>0</v>
      </c>
      <c r="O60" s="77" t="s">
        <v>351</v>
      </c>
    </row>
    <row r="61" spans="1:15" s="22" customFormat="1" ht="54" customHeight="1" x14ac:dyDescent="0.25">
      <c r="A61" s="15">
        <v>51</v>
      </c>
      <c r="B61" s="16" t="s">
        <v>303</v>
      </c>
      <c r="C61" s="16" t="s">
        <v>26</v>
      </c>
      <c r="D61" s="16" t="s">
        <v>353</v>
      </c>
      <c r="E61" s="44" t="s">
        <v>354</v>
      </c>
      <c r="F61" s="16" t="s">
        <v>355</v>
      </c>
      <c r="G61" s="16" t="s">
        <v>356</v>
      </c>
      <c r="H61" s="16" t="s">
        <v>357</v>
      </c>
      <c r="I61" s="18" t="s">
        <v>358</v>
      </c>
      <c r="J61" s="19">
        <v>3</v>
      </c>
      <c r="K61" s="20">
        <v>43647</v>
      </c>
      <c r="L61" s="20">
        <v>43830</v>
      </c>
      <c r="M61" s="19">
        <v>24</v>
      </c>
      <c r="N61" s="21">
        <v>0</v>
      </c>
      <c r="O61" s="71" t="s">
        <v>41</v>
      </c>
    </row>
    <row r="62" spans="1:15" s="22" customFormat="1" ht="54" customHeight="1" x14ac:dyDescent="0.25">
      <c r="A62" s="15">
        <v>52</v>
      </c>
      <c r="B62" s="16" t="s">
        <v>306</v>
      </c>
      <c r="C62" s="16" t="s">
        <v>26</v>
      </c>
      <c r="D62" s="16" t="s">
        <v>353</v>
      </c>
      <c r="E62" s="44" t="s">
        <v>354</v>
      </c>
      <c r="F62" s="16" t="s">
        <v>355</v>
      </c>
      <c r="G62" s="16" t="s">
        <v>360</v>
      </c>
      <c r="H62" s="16" t="s">
        <v>361</v>
      </c>
      <c r="I62" s="18" t="s">
        <v>362</v>
      </c>
      <c r="J62" s="19">
        <v>3</v>
      </c>
      <c r="K62" s="20">
        <v>43647</v>
      </c>
      <c r="L62" s="20">
        <v>43830</v>
      </c>
      <c r="M62" s="19">
        <v>24</v>
      </c>
      <c r="N62" s="21">
        <v>0</v>
      </c>
      <c r="O62" s="71" t="s">
        <v>41</v>
      </c>
    </row>
    <row r="63" spans="1:15" s="22" customFormat="1" ht="54" customHeight="1" x14ac:dyDescent="0.25">
      <c r="A63" s="15">
        <v>53</v>
      </c>
      <c r="B63" s="16" t="s">
        <v>307</v>
      </c>
      <c r="C63" s="16" t="s">
        <v>26</v>
      </c>
      <c r="D63" s="16" t="s">
        <v>353</v>
      </c>
      <c r="E63" s="44" t="s">
        <v>354</v>
      </c>
      <c r="F63" s="16" t="s">
        <v>355</v>
      </c>
      <c r="G63" s="16" t="s">
        <v>364</v>
      </c>
      <c r="H63" s="16" t="s">
        <v>365</v>
      </c>
      <c r="I63" s="18" t="s">
        <v>366</v>
      </c>
      <c r="J63" s="19">
        <v>3</v>
      </c>
      <c r="K63" s="20">
        <v>43647</v>
      </c>
      <c r="L63" s="20">
        <v>43830</v>
      </c>
      <c r="M63" s="19">
        <v>24</v>
      </c>
      <c r="N63" s="21">
        <v>0</v>
      </c>
      <c r="O63" s="71" t="s">
        <v>367</v>
      </c>
    </row>
    <row r="64" spans="1:15" s="22" customFormat="1" ht="54" customHeight="1" x14ac:dyDescent="0.25">
      <c r="A64" s="15">
        <v>54</v>
      </c>
      <c r="B64" s="16" t="s">
        <v>315</v>
      </c>
      <c r="C64" s="16" t="s">
        <v>26</v>
      </c>
      <c r="D64" s="16" t="s">
        <v>369</v>
      </c>
      <c r="E64" s="17" t="s">
        <v>370</v>
      </c>
      <c r="F64" s="39" t="s">
        <v>371</v>
      </c>
      <c r="G64" s="39" t="s">
        <v>372</v>
      </c>
      <c r="H64" s="39" t="s">
        <v>373</v>
      </c>
      <c r="I64" s="18" t="s">
        <v>374</v>
      </c>
      <c r="J64" s="19">
        <v>3</v>
      </c>
      <c r="K64" s="20">
        <v>43654</v>
      </c>
      <c r="L64" s="20">
        <v>44134</v>
      </c>
      <c r="M64" s="19">
        <v>16</v>
      </c>
      <c r="N64" s="21">
        <v>0</v>
      </c>
      <c r="O64" s="72" t="s">
        <v>375</v>
      </c>
    </row>
    <row r="65" spans="1:15" s="22" customFormat="1" ht="54" customHeight="1" x14ac:dyDescent="0.25">
      <c r="A65" s="15">
        <v>55</v>
      </c>
      <c r="B65" s="16" t="s">
        <v>321</v>
      </c>
      <c r="C65" s="16" t="s">
        <v>26</v>
      </c>
      <c r="D65" s="16" t="s">
        <v>369</v>
      </c>
      <c r="E65" s="17" t="s">
        <v>377</v>
      </c>
      <c r="F65" s="39" t="s">
        <v>378</v>
      </c>
      <c r="G65" s="39" t="s">
        <v>379</v>
      </c>
      <c r="H65" s="39" t="s">
        <v>380</v>
      </c>
      <c r="I65" s="18" t="s">
        <v>381</v>
      </c>
      <c r="J65" s="19">
        <v>3</v>
      </c>
      <c r="K65" s="20">
        <v>43654</v>
      </c>
      <c r="L65" s="20">
        <v>44134</v>
      </c>
      <c r="M65" s="19">
        <v>16</v>
      </c>
      <c r="N65" s="21">
        <v>0</v>
      </c>
      <c r="O65" s="73" t="s">
        <v>382</v>
      </c>
    </row>
    <row r="66" spans="1:15" s="22" customFormat="1" ht="54" customHeight="1" x14ac:dyDescent="0.25">
      <c r="A66" s="15">
        <v>56</v>
      </c>
      <c r="B66" s="16" t="s">
        <v>326</v>
      </c>
      <c r="C66" s="16" t="s">
        <v>26</v>
      </c>
      <c r="D66" s="16" t="s">
        <v>384</v>
      </c>
      <c r="E66" s="17" t="s">
        <v>385</v>
      </c>
      <c r="F66" s="16" t="s">
        <v>386</v>
      </c>
      <c r="G66" s="16" t="s">
        <v>360</v>
      </c>
      <c r="H66" s="16" t="s">
        <v>387</v>
      </c>
      <c r="I66" s="18" t="s">
        <v>388</v>
      </c>
      <c r="J66" s="19">
        <v>1</v>
      </c>
      <c r="K66" s="20">
        <v>43647</v>
      </c>
      <c r="L66" s="20">
        <v>43830</v>
      </c>
      <c r="M66" s="19">
        <v>24</v>
      </c>
      <c r="N66" s="21">
        <v>0</v>
      </c>
      <c r="O66" s="72" t="s">
        <v>389</v>
      </c>
    </row>
    <row r="67" spans="1:15" s="22" customFormat="1" ht="54" customHeight="1" x14ac:dyDescent="0.25">
      <c r="A67" s="15">
        <v>57</v>
      </c>
      <c r="B67" s="16" t="s">
        <v>334</v>
      </c>
      <c r="C67" s="16" t="s">
        <v>26</v>
      </c>
      <c r="D67" s="16" t="s">
        <v>384</v>
      </c>
      <c r="E67" s="17" t="s">
        <v>385</v>
      </c>
      <c r="F67" s="39" t="s">
        <v>391</v>
      </c>
      <c r="G67" s="39" t="s">
        <v>392</v>
      </c>
      <c r="H67" s="39" t="s">
        <v>393</v>
      </c>
      <c r="I67" s="18" t="s">
        <v>32</v>
      </c>
      <c r="J67" s="19">
        <v>2</v>
      </c>
      <c r="K67" s="20">
        <v>43654</v>
      </c>
      <c r="L67" s="20">
        <v>44196</v>
      </c>
      <c r="M67" s="19">
        <v>20</v>
      </c>
      <c r="N67" s="21">
        <v>0</v>
      </c>
      <c r="O67" s="73" t="s">
        <v>394</v>
      </c>
    </row>
    <row r="68" spans="1:15" s="22" customFormat="1" ht="54" customHeight="1" x14ac:dyDescent="0.25">
      <c r="A68" s="15">
        <v>58</v>
      </c>
      <c r="B68" s="16" t="s">
        <v>339</v>
      </c>
      <c r="C68" s="16" t="s">
        <v>26</v>
      </c>
      <c r="D68" s="16" t="s">
        <v>396</v>
      </c>
      <c r="E68" s="44" t="s">
        <v>397</v>
      </c>
      <c r="F68" s="18" t="s">
        <v>398</v>
      </c>
      <c r="G68" s="16" t="s">
        <v>356</v>
      </c>
      <c r="H68" s="16" t="s">
        <v>399</v>
      </c>
      <c r="I68" s="18" t="s">
        <v>358</v>
      </c>
      <c r="J68" s="19">
        <v>2</v>
      </c>
      <c r="K68" s="20">
        <v>43647</v>
      </c>
      <c r="L68" s="20">
        <v>43830</v>
      </c>
      <c r="M68" s="19">
        <v>24</v>
      </c>
      <c r="N68" s="21">
        <v>0</v>
      </c>
      <c r="O68" s="71" t="s">
        <v>41</v>
      </c>
    </row>
    <row r="69" spans="1:15" s="22" customFormat="1" ht="54" customHeight="1" x14ac:dyDescent="0.25">
      <c r="A69" s="15">
        <v>59</v>
      </c>
      <c r="B69" s="16" t="s">
        <v>344</v>
      </c>
      <c r="C69" s="16" t="s">
        <v>26</v>
      </c>
      <c r="D69" s="16" t="s">
        <v>396</v>
      </c>
      <c r="E69" s="44" t="s">
        <v>401</v>
      </c>
      <c r="F69" s="18" t="s">
        <v>398</v>
      </c>
      <c r="G69" s="16" t="s">
        <v>402</v>
      </c>
      <c r="H69" s="16" t="s">
        <v>403</v>
      </c>
      <c r="I69" s="18" t="s">
        <v>362</v>
      </c>
      <c r="J69" s="19">
        <v>2</v>
      </c>
      <c r="K69" s="20">
        <v>43647</v>
      </c>
      <c r="L69" s="20">
        <v>43830</v>
      </c>
      <c r="M69" s="19">
        <v>24</v>
      </c>
      <c r="N69" s="21">
        <v>0</v>
      </c>
      <c r="O69" s="71" t="s">
        <v>41</v>
      </c>
    </row>
    <row r="70" spans="1:15" s="22" customFormat="1" ht="54" customHeight="1" x14ac:dyDescent="0.25">
      <c r="A70" s="15">
        <v>60</v>
      </c>
      <c r="B70" s="16" t="s">
        <v>352</v>
      </c>
      <c r="C70" s="16" t="s">
        <v>26</v>
      </c>
      <c r="D70" s="16" t="s">
        <v>405</v>
      </c>
      <c r="E70" s="27" t="s">
        <v>406</v>
      </c>
      <c r="F70" s="16" t="s">
        <v>407</v>
      </c>
      <c r="G70" s="16" t="s">
        <v>408</v>
      </c>
      <c r="H70" s="16" t="s">
        <v>409</v>
      </c>
      <c r="I70" s="18" t="s">
        <v>410</v>
      </c>
      <c r="J70" s="19">
        <v>1</v>
      </c>
      <c r="K70" s="20">
        <v>43647</v>
      </c>
      <c r="L70" s="20">
        <v>43830</v>
      </c>
      <c r="M70" s="19">
        <v>24</v>
      </c>
      <c r="N70" s="21">
        <v>0</v>
      </c>
      <c r="O70" s="71" t="s">
        <v>41</v>
      </c>
    </row>
    <row r="71" spans="1:15" s="22" customFormat="1" ht="54" customHeight="1" x14ac:dyDescent="0.25">
      <c r="A71" s="15">
        <v>61</v>
      </c>
      <c r="B71" s="16" t="s">
        <v>359</v>
      </c>
      <c r="C71" s="16" t="s">
        <v>26</v>
      </c>
      <c r="D71" s="16" t="s">
        <v>412</v>
      </c>
      <c r="E71" s="27" t="s">
        <v>413</v>
      </c>
      <c r="F71" s="16" t="s">
        <v>414</v>
      </c>
      <c r="G71" s="16" t="s">
        <v>415</v>
      </c>
      <c r="H71" s="16" t="s">
        <v>416</v>
      </c>
      <c r="I71" s="18" t="s">
        <v>417</v>
      </c>
      <c r="J71" s="19">
        <v>1</v>
      </c>
      <c r="K71" s="20">
        <v>43647</v>
      </c>
      <c r="L71" s="20">
        <v>43830</v>
      </c>
      <c r="M71" s="19">
        <v>24</v>
      </c>
      <c r="N71" s="21">
        <v>0</v>
      </c>
      <c r="O71" s="71" t="s">
        <v>41</v>
      </c>
    </row>
    <row r="72" spans="1:15" s="22" customFormat="1" ht="54" customHeight="1" x14ac:dyDescent="0.25">
      <c r="A72" s="15">
        <v>62</v>
      </c>
      <c r="B72" s="16" t="s">
        <v>363</v>
      </c>
      <c r="C72" s="16" t="s">
        <v>26</v>
      </c>
      <c r="D72" s="16" t="s">
        <v>412</v>
      </c>
      <c r="E72" s="17" t="s">
        <v>413</v>
      </c>
      <c r="F72" s="39" t="s">
        <v>419</v>
      </c>
      <c r="G72" s="39" t="s">
        <v>420</v>
      </c>
      <c r="H72" s="39" t="s">
        <v>421</v>
      </c>
      <c r="I72" s="18" t="s">
        <v>422</v>
      </c>
      <c r="J72" s="19">
        <v>1</v>
      </c>
      <c r="K72" s="20">
        <v>43654</v>
      </c>
      <c r="L72" s="20">
        <v>43738</v>
      </c>
      <c r="M72" s="19">
        <v>12</v>
      </c>
      <c r="N72" s="21">
        <v>0</v>
      </c>
      <c r="O72" s="45" t="s">
        <v>423</v>
      </c>
    </row>
    <row r="73" spans="1:15" s="22" customFormat="1" ht="54" customHeight="1" x14ac:dyDescent="0.25">
      <c r="A73" s="15">
        <v>63</v>
      </c>
      <c r="B73" s="16" t="s">
        <v>368</v>
      </c>
      <c r="C73" s="16" t="s">
        <v>26</v>
      </c>
      <c r="D73" s="16" t="s">
        <v>425</v>
      </c>
      <c r="E73" s="27" t="s">
        <v>426</v>
      </c>
      <c r="F73" s="16" t="s">
        <v>427</v>
      </c>
      <c r="G73" s="16" t="s">
        <v>428</v>
      </c>
      <c r="H73" s="16" t="s">
        <v>429</v>
      </c>
      <c r="I73" s="18" t="s">
        <v>430</v>
      </c>
      <c r="J73" s="19">
        <v>2</v>
      </c>
      <c r="K73" s="20">
        <v>43647</v>
      </c>
      <c r="L73" s="20">
        <v>43830</v>
      </c>
      <c r="M73" s="19">
        <v>24</v>
      </c>
      <c r="N73" s="21">
        <v>0</v>
      </c>
      <c r="O73" s="71" t="s">
        <v>41</v>
      </c>
    </row>
    <row r="74" spans="1:15" s="22" customFormat="1" ht="54" customHeight="1" x14ac:dyDescent="0.25">
      <c r="A74" s="15">
        <v>64</v>
      </c>
      <c r="B74" s="16" t="s">
        <v>376</v>
      </c>
      <c r="C74" s="16" t="s">
        <v>26</v>
      </c>
      <c r="D74" s="16" t="s">
        <v>425</v>
      </c>
      <c r="E74" s="27" t="s">
        <v>426</v>
      </c>
      <c r="F74" s="16" t="s">
        <v>427</v>
      </c>
      <c r="G74" s="16" t="s">
        <v>432</v>
      </c>
      <c r="H74" s="16" t="s">
        <v>433</v>
      </c>
      <c r="I74" s="18" t="s">
        <v>434</v>
      </c>
      <c r="J74" s="19">
        <v>2</v>
      </c>
      <c r="K74" s="20">
        <v>43647</v>
      </c>
      <c r="L74" s="20">
        <v>43830</v>
      </c>
      <c r="M74" s="19">
        <v>24</v>
      </c>
      <c r="N74" s="21">
        <v>0</v>
      </c>
      <c r="O74" s="34" t="s">
        <v>435</v>
      </c>
    </row>
    <row r="75" spans="1:15" s="22" customFormat="1" ht="54" customHeight="1" x14ac:dyDescent="0.25">
      <c r="A75" s="15">
        <v>65</v>
      </c>
      <c r="B75" s="16" t="s">
        <v>383</v>
      </c>
      <c r="C75" s="16" t="s">
        <v>26</v>
      </c>
      <c r="D75" s="16" t="s">
        <v>437</v>
      </c>
      <c r="E75" s="27" t="s">
        <v>438</v>
      </c>
      <c r="F75" s="16" t="s">
        <v>427</v>
      </c>
      <c r="G75" s="18" t="s">
        <v>439</v>
      </c>
      <c r="H75" s="18" t="s">
        <v>440</v>
      </c>
      <c r="I75" s="18" t="s">
        <v>434</v>
      </c>
      <c r="J75" s="19">
        <v>1</v>
      </c>
      <c r="K75" s="20">
        <v>43647</v>
      </c>
      <c r="L75" s="20">
        <v>44196</v>
      </c>
      <c r="M75" s="19">
        <v>24</v>
      </c>
      <c r="N75" s="21">
        <v>0</v>
      </c>
      <c r="O75" s="49" t="s">
        <v>441</v>
      </c>
    </row>
    <row r="76" spans="1:15" s="22" customFormat="1" ht="54" customHeight="1" x14ac:dyDescent="0.25">
      <c r="A76" s="15">
        <v>66</v>
      </c>
      <c r="B76" s="16" t="s">
        <v>390</v>
      </c>
      <c r="C76" s="16" t="s">
        <v>26</v>
      </c>
      <c r="D76" s="16" t="s">
        <v>443</v>
      </c>
      <c r="E76" s="27" t="s">
        <v>444</v>
      </c>
      <c r="F76" s="16" t="s">
        <v>445</v>
      </c>
      <c r="G76" s="16" t="s">
        <v>446</v>
      </c>
      <c r="H76" s="39" t="s">
        <v>447</v>
      </c>
      <c r="I76" s="18" t="s">
        <v>448</v>
      </c>
      <c r="J76" s="19">
        <v>1</v>
      </c>
      <c r="K76" s="20">
        <v>45108</v>
      </c>
      <c r="L76" s="20">
        <v>45291</v>
      </c>
      <c r="M76" s="19">
        <v>24</v>
      </c>
      <c r="N76" s="19">
        <v>1</v>
      </c>
      <c r="O76" s="72" t="s">
        <v>695</v>
      </c>
    </row>
    <row r="77" spans="1:15" s="22" customFormat="1" ht="63.75" customHeight="1" x14ac:dyDescent="0.25">
      <c r="A77" s="15">
        <v>67</v>
      </c>
      <c r="B77" s="16" t="s">
        <v>395</v>
      </c>
      <c r="C77" s="16" t="s">
        <v>26</v>
      </c>
      <c r="D77" s="16" t="s">
        <v>443</v>
      </c>
      <c r="E77" s="27" t="s">
        <v>444</v>
      </c>
      <c r="F77" s="16" t="s">
        <v>445</v>
      </c>
      <c r="G77" s="16" t="s">
        <v>450</v>
      </c>
      <c r="H77" s="39" t="s">
        <v>451</v>
      </c>
      <c r="I77" s="18" t="s">
        <v>452</v>
      </c>
      <c r="J77" s="19">
        <v>1</v>
      </c>
      <c r="K77" s="20">
        <v>44986</v>
      </c>
      <c r="L77" s="20">
        <v>45107</v>
      </c>
      <c r="M77" s="21">
        <v>16</v>
      </c>
      <c r="N77" s="19">
        <v>0</v>
      </c>
      <c r="O77" s="42" t="s">
        <v>695</v>
      </c>
    </row>
    <row r="78" spans="1:15" s="22" customFormat="1" ht="78" customHeight="1" x14ac:dyDescent="0.25">
      <c r="A78" s="15">
        <v>68</v>
      </c>
      <c r="B78" s="16" t="s">
        <v>400</v>
      </c>
      <c r="C78" s="16" t="s">
        <v>26</v>
      </c>
      <c r="D78" s="16" t="s">
        <v>443</v>
      </c>
      <c r="E78" s="27" t="s">
        <v>444</v>
      </c>
      <c r="F78" s="16" t="s">
        <v>445</v>
      </c>
      <c r="G78" s="16" t="s">
        <v>454</v>
      </c>
      <c r="H78" s="39" t="s">
        <v>455</v>
      </c>
      <c r="I78" s="18" t="s">
        <v>456</v>
      </c>
      <c r="J78" s="19">
        <v>6</v>
      </c>
      <c r="K78" s="20">
        <v>45108</v>
      </c>
      <c r="L78" s="20">
        <v>45291</v>
      </c>
      <c r="M78" s="21">
        <v>24</v>
      </c>
      <c r="N78" s="19">
        <v>0</v>
      </c>
      <c r="O78" s="42" t="s">
        <v>696</v>
      </c>
    </row>
    <row r="79" spans="1:15" s="22" customFormat="1" ht="86.25" customHeight="1" x14ac:dyDescent="0.25">
      <c r="A79" s="15">
        <v>69</v>
      </c>
      <c r="B79" s="16" t="s">
        <v>404</v>
      </c>
      <c r="C79" s="16" t="s">
        <v>26</v>
      </c>
      <c r="D79" s="16" t="s">
        <v>458</v>
      </c>
      <c r="E79" s="27" t="s">
        <v>459</v>
      </c>
      <c r="F79" s="16" t="s">
        <v>460</v>
      </c>
      <c r="G79" s="16" t="s">
        <v>461</v>
      </c>
      <c r="H79" s="39" t="s">
        <v>462</v>
      </c>
      <c r="I79" s="18" t="s">
        <v>463</v>
      </c>
      <c r="J79" s="19">
        <v>9</v>
      </c>
      <c r="K79" s="20">
        <v>44927</v>
      </c>
      <c r="L79" s="20">
        <v>45199</v>
      </c>
      <c r="M79" s="21">
        <v>36</v>
      </c>
      <c r="N79" s="19">
        <v>0</v>
      </c>
      <c r="O79" s="75" t="s">
        <v>464</v>
      </c>
    </row>
    <row r="80" spans="1:15" s="22" customFormat="1" ht="54" customHeight="1" x14ac:dyDescent="0.25">
      <c r="A80" s="15">
        <v>70</v>
      </c>
      <c r="B80" s="16" t="s">
        <v>411</v>
      </c>
      <c r="C80" s="16" t="s">
        <v>26</v>
      </c>
      <c r="D80" s="16" t="s">
        <v>458</v>
      </c>
      <c r="E80" s="27" t="s">
        <v>466</v>
      </c>
      <c r="F80" s="16" t="s">
        <v>460</v>
      </c>
      <c r="G80" s="16" t="s">
        <v>467</v>
      </c>
      <c r="H80" s="39" t="s">
        <v>468</v>
      </c>
      <c r="I80" s="18" t="s">
        <v>469</v>
      </c>
      <c r="J80" s="19">
        <v>9</v>
      </c>
      <c r="K80" s="20">
        <v>44927</v>
      </c>
      <c r="L80" s="20">
        <v>45199</v>
      </c>
      <c r="M80" s="21">
        <v>36</v>
      </c>
      <c r="N80" s="19">
        <v>0</v>
      </c>
      <c r="O80" s="77" t="s">
        <v>470</v>
      </c>
    </row>
    <row r="81" spans="1:15" s="22" customFormat="1" ht="54" customHeight="1" x14ac:dyDescent="0.25">
      <c r="A81" s="15">
        <v>71</v>
      </c>
      <c r="B81" s="16" t="s">
        <v>418</v>
      </c>
      <c r="C81" s="16" t="s">
        <v>26</v>
      </c>
      <c r="D81" s="16" t="s">
        <v>472</v>
      </c>
      <c r="E81" s="27" t="s">
        <v>473</v>
      </c>
      <c r="F81" s="16" t="s">
        <v>474</v>
      </c>
      <c r="G81" s="16" t="s">
        <v>475</v>
      </c>
      <c r="H81" s="39" t="s">
        <v>476</v>
      </c>
      <c r="I81" s="18" t="s">
        <v>477</v>
      </c>
      <c r="J81" s="19">
        <v>9</v>
      </c>
      <c r="K81" s="20">
        <v>44927</v>
      </c>
      <c r="L81" s="20">
        <v>45199</v>
      </c>
      <c r="M81" s="21">
        <v>36</v>
      </c>
      <c r="N81" s="19">
        <v>0</v>
      </c>
      <c r="O81" s="77" t="s">
        <v>478</v>
      </c>
    </row>
    <row r="82" spans="1:15" s="22" customFormat="1" ht="54" customHeight="1" x14ac:dyDescent="0.25">
      <c r="A82" s="15">
        <v>72</v>
      </c>
      <c r="B82" s="16" t="s">
        <v>424</v>
      </c>
      <c r="C82" s="16" t="s">
        <v>26</v>
      </c>
      <c r="D82" s="16" t="s">
        <v>472</v>
      </c>
      <c r="E82" s="27" t="s">
        <v>480</v>
      </c>
      <c r="F82" s="16" t="s">
        <v>474</v>
      </c>
      <c r="G82" s="16" t="s">
        <v>481</v>
      </c>
      <c r="H82" s="39" t="s">
        <v>482</v>
      </c>
      <c r="I82" s="18" t="s">
        <v>483</v>
      </c>
      <c r="J82" s="19">
        <v>9</v>
      </c>
      <c r="K82" s="20">
        <v>44927</v>
      </c>
      <c r="L82" s="20">
        <v>45199</v>
      </c>
      <c r="M82" s="21">
        <v>36</v>
      </c>
      <c r="N82" s="19">
        <v>0</v>
      </c>
      <c r="O82" s="77" t="s">
        <v>484</v>
      </c>
    </row>
    <row r="83" spans="1:15" s="22" customFormat="1" ht="54" customHeight="1" x14ac:dyDescent="0.25">
      <c r="A83" s="15">
        <v>73</v>
      </c>
      <c r="B83" s="16" t="s">
        <v>431</v>
      </c>
      <c r="C83" s="16" t="s">
        <v>26</v>
      </c>
      <c r="D83" s="16" t="s">
        <v>486</v>
      </c>
      <c r="E83" s="27" t="s">
        <v>487</v>
      </c>
      <c r="F83" s="16" t="s">
        <v>488</v>
      </c>
      <c r="G83" s="16" t="s">
        <v>489</v>
      </c>
      <c r="H83" s="39" t="s">
        <v>490</v>
      </c>
      <c r="I83" s="18" t="s">
        <v>491</v>
      </c>
      <c r="J83" s="19">
        <v>9</v>
      </c>
      <c r="K83" s="20">
        <v>44927</v>
      </c>
      <c r="L83" s="20">
        <v>45199</v>
      </c>
      <c r="M83" s="21">
        <v>36</v>
      </c>
      <c r="N83" s="19">
        <v>0</v>
      </c>
      <c r="O83" s="77" t="s">
        <v>492</v>
      </c>
    </row>
    <row r="84" spans="1:15" s="22" customFormat="1" ht="54" customHeight="1" x14ac:dyDescent="0.25">
      <c r="A84" s="15">
        <v>74</v>
      </c>
      <c r="B84" s="16" t="s">
        <v>436</v>
      </c>
      <c r="C84" s="16" t="s">
        <v>26</v>
      </c>
      <c r="D84" s="16" t="s">
        <v>486</v>
      </c>
      <c r="E84" s="27" t="s">
        <v>487</v>
      </c>
      <c r="F84" s="16" t="s">
        <v>488</v>
      </c>
      <c r="G84" s="16" t="s">
        <v>494</v>
      </c>
      <c r="H84" s="39" t="s">
        <v>495</v>
      </c>
      <c r="I84" s="18" t="s">
        <v>496</v>
      </c>
      <c r="J84" s="19">
        <v>9</v>
      </c>
      <c r="K84" s="20">
        <v>44927</v>
      </c>
      <c r="L84" s="20">
        <v>45199</v>
      </c>
      <c r="M84" s="21">
        <v>36</v>
      </c>
      <c r="N84" s="19">
        <v>0</v>
      </c>
      <c r="O84" s="77" t="s">
        <v>497</v>
      </c>
    </row>
    <row r="85" spans="1:15" s="22" customFormat="1" ht="54" customHeight="1" x14ac:dyDescent="0.25">
      <c r="A85" s="15">
        <v>75</v>
      </c>
      <c r="B85" s="16" t="s">
        <v>442</v>
      </c>
      <c r="C85" s="16" t="s">
        <v>26</v>
      </c>
      <c r="D85" s="16" t="s">
        <v>499</v>
      </c>
      <c r="E85" s="27" t="s">
        <v>500</v>
      </c>
      <c r="F85" s="16" t="s">
        <v>501</v>
      </c>
      <c r="G85" s="16" t="s">
        <v>502</v>
      </c>
      <c r="H85" s="39" t="s">
        <v>503</v>
      </c>
      <c r="I85" s="18" t="s">
        <v>504</v>
      </c>
      <c r="J85" s="19">
        <v>9</v>
      </c>
      <c r="K85" s="20">
        <v>44927</v>
      </c>
      <c r="L85" s="20">
        <v>45199</v>
      </c>
      <c r="M85" s="21">
        <v>36</v>
      </c>
      <c r="N85" s="19">
        <v>0</v>
      </c>
      <c r="O85" s="77" t="s">
        <v>478</v>
      </c>
    </row>
    <row r="86" spans="1:15" s="22" customFormat="1" ht="54" customHeight="1" x14ac:dyDescent="0.25">
      <c r="A86" s="15">
        <v>76</v>
      </c>
      <c r="B86" s="16" t="s">
        <v>449</v>
      </c>
      <c r="C86" s="16" t="s">
        <v>26</v>
      </c>
      <c r="D86" s="16" t="s">
        <v>499</v>
      </c>
      <c r="E86" s="27" t="s">
        <v>500</v>
      </c>
      <c r="F86" s="16" t="s">
        <v>501</v>
      </c>
      <c r="G86" s="16" t="s">
        <v>506</v>
      </c>
      <c r="H86" s="39" t="s">
        <v>507</v>
      </c>
      <c r="I86" s="18" t="s">
        <v>508</v>
      </c>
      <c r="J86" s="19">
        <v>9</v>
      </c>
      <c r="K86" s="20">
        <v>44927</v>
      </c>
      <c r="L86" s="20">
        <v>45199</v>
      </c>
      <c r="M86" s="21">
        <v>36</v>
      </c>
      <c r="N86" s="19">
        <v>0</v>
      </c>
      <c r="O86" s="77" t="s">
        <v>484</v>
      </c>
    </row>
    <row r="87" spans="1:15" s="22" customFormat="1" ht="54" customHeight="1" x14ac:dyDescent="0.25">
      <c r="A87" s="15">
        <v>77</v>
      </c>
      <c r="B87" s="16" t="s">
        <v>453</v>
      </c>
      <c r="C87" s="16" t="s">
        <v>26</v>
      </c>
      <c r="D87" s="16" t="s">
        <v>510</v>
      </c>
      <c r="E87" s="27" t="s">
        <v>511</v>
      </c>
      <c r="F87" s="16" t="s">
        <v>512</v>
      </c>
      <c r="G87" s="16" t="s">
        <v>513</v>
      </c>
      <c r="H87" s="39" t="s">
        <v>514</v>
      </c>
      <c r="I87" s="18" t="s">
        <v>515</v>
      </c>
      <c r="J87" s="19">
        <v>9</v>
      </c>
      <c r="K87" s="20">
        <v>44927</v>
      </c>
      <c r="L87" s="20">
        <v>45199</v>
      </c>
      <c r="M87" s="21">
        <v>36</v>
      </c>
      <c r="N87" s="19">
        <v>0</v>
      </c>
      <c r="O87" s="42" t="s">
        <v>190</v>
      </c>
    </row>
    <row r="88" spans="1:15" s="22" customFormat="1" ht="54" customHeight="1" x14ac:dyDescent="0.25">
      <c r="A88" s="15">
        <v>78</v>
      </c>
      <c r="B88" s="16" t="s">
        <v>457</v>
      </c>
      <c r="C88" s="16" t="s">
        <v>26</v>
      </c>
      <c r="D88" s="16" t="s">
        <v>510</v>
      </c>
      <c r="E88" s="27" t="s">
        <v>517</v>
      </c>
      <c r="F88" s="16" t="s">
        <v>512</v>
      </c>
      <c r="G88" s="16" t="s">
        <v>518</v>
      </c>
      <c r="H88" s="39" t="s">
        <v>519</v>
      </c>
      <c r="I88" s="18" t="s">
        <v>520</v>
      </c>
      <c r="J88" s="19">
        <v>9</v>
      </c>
      <c r="K88" s="20">
        <v>44927</v>
      </c>
      <c r="L88" s="20">
        <v>45199</v>
      </c>
      <c r="M88" s="21">
        <v>36</v>
      </c>
      <c r="N88" s="19">
        <v>0</v>
      </c>
      <c r="O88" s="42" t="s">
        <v>521</v>
      </c>
    </row>
    <row r="89" spans="1:15" s="22" customFormat="1" ht="54" customHeight="1" x14ac:dyDescent="0.25">
      <c r="A89" s="15">
        <v>79</v>
      </c>
      <c r="B89" s="16" t="s">
        <v>465</v>
      </c>
      <c r="C89" s="16" t="s">
        <v>26</v>
      </c>
      <c r="D89" s="16" t="s">
        <v>523</v>
      </c>
      <c r="E89" s="27" t="s">
        <v>524</v>
      </c>
      <c r="F89" s="16" t="s">
        <v>525</v>
      </c>
      <c r="G89" s="16" t="s">
        <v>526</v>
      </c>
      <c r="H89" s="39" t="s">
        <v>527</v>
      </c>
      <c r="I89" s="18" t="s">
        <v>528</v>
      </c>
      <c r="J89" s="19">
        <v>9</v>
      </c>
      <c r="K89" s="20">
        <v>44927</v>
      </c>
      <c r="L89" s="20">
        <v>45199</v>
      </c>
      <c r="M89" s="21">
        <v>36</v>
      </c>
      <c r="N89" s="19">
        <v>0</v>
      </c>
      <c r="O89" s="46" t="s">
        <v>497</v>
      </c>
    </row>
    <row r="90" spans="1:15" s="22" customFormat="1" ht="54" customHeight="1" x14ac:dyDescent="0.25">
      <c r="A90" s="15">
        <v>80</v>
      </c>
      <c r="B90" s="16" t="s">
        <v>471</v>
      </c>
      <c r="C90" s="16" t="s">
        <v>26</v>
      </c>
      <c r="D90" s="16" t="s">
        <v>523</v>
      </c>
      <c r="E90" s="27" t="s">
        <v>524</v>
      </c>
      <c r="F90" s="16" t="s">
        <v>525</v>
      </c>
      <c r="G90" s="16" t="s">
        <v>530</v>
      </c>
      <c r="H90" s="39" t="s">
        <v>531</v>
      </c>
      <c r="I90" s="18" t="s">
        <v>532</v>
      </c>
      <c r="J90" s="19">
        <v>9</v>
      </c>
      <c r="K90" s="20">
        <v>44927</v>
      </c>
      <c r="L90" s="20">
        <v>45199</v>
      </c>
      <c r="M90" s="21">
        <v>36</v>
      </c>
      <c r="N90" s="19">
        <v>0</v>
      </c>
      <c r="O90" s="42" t="s">
        <v>533</v>
      </c>
    </row>
    <row r="91" spans="1:15" s="22" customFormat="1" ht="54" customHeight="1" x14ac:dyDescent="0.25">
      <c r="A91" s="15">
        <v>81</v>
      </c>
      <c r="B91" s="16" t="s">
        <v>479</v>
      </c>
      <c r="C91" s="16" t="s">
        <v>26</v>
      </c>
      <c r="D91" s="16" t="s">
        <v>535</v>
      </c>
      <c r="E91" s="27" t="s">
        <v>536</v>
      </c>
      <c r="F91" s="16" t="s">
        <v>537</v>
      </c>
      <c r="G91" s="16" t="s">
        <v>218</v>
      </c>
      <c r="H91" s="39" t="s">
        <v>219</v>
      </c>
      <c r="I91" s="18" t="s">
        <v>220</v>
      </c>
      <c r="J91" s="19">
        <v>4</v>
      </c>
      <c r="K91" s="20">
        <v>44927</v>
      </c>
      <c r="L91" s="20">
        <v>45291</v>
      </c>
      <c r="M91" s="21">
        <v>52</v>
      </c>
      <c r="N91" s="19">
        <v>0</v>
      </c>
      <c r="O91" s="42" t="s">
        <v>221</v>
      </c>
    </row>
    <row r="92" spans="1:15" s="22" customFormat="1" ht="54" customHeight="1" x14ac:dyDescent="0.25">
      <c r="A92" s="15">
        <v>82</v>
      </c>
      <c r="B92" s="16" t="s">
        <v>485</v>
      </c>
      <c r="C92" s="16" t="s">
        <v>26</v>
      </c>
      <c r="D92" s="16" t="s">
        <v>535</v>
      </c>
      <c r="E92" s="27" t="s">
        <v>539</v>
      </c>
      <c r="F92" s="16" t="s">
        <v>537</v>
      </c>
      <c r="G92" s="16" t="s">
        <v>224</v>
      </c>
      <c r="H92" s="39" t="s">
        <v>225</v>
      </c>
      <c r="I92" s="18" t="s">
        <v>226</v>
      </c>
      <c r="J92" s="19">
        <v>4</v>
      </c>
      <c r="K92" s="20">
        <v>44927</v>
      </c>
      <c r="L92" s="20">
        <v>45291</v>
      </c>
      <c r="M92" s="21">
        <v>52</v>
      </c>
      <c r="N92" s="19">
        <v>0</v>
      </c>
      <c r="O92" s="42" t="s">
        <v>227</v>
      </c>
    </row>
    <row r="93" spans="1:15" s="22" customFormat="1" ht="54" customHeight="1" x14ac:dyDescent="0.25">
      <c r="A93" s="15">
        <v>83</v>
      </c>
      <c r="B93" s="16" t="s">
        <v>493</v>
      </c>
      <c r="C93" s="16" t="s">
        <v>26</v>
      </c>
      <c r="D93" s="16" t="s">
        <v>535</v>
      </c>
      <c r="E93" s="27" t="s">
        <v>536</v>
      </c>
      <c r="F93" s="16" t="s">
        <v>537</v>
      </c>
      <c r="G93" s="16" t="s">
        <v>229</v>
      </c>
      <c r="H93" s="39" t="s">
        <v>230</v>
      </c>
      <c r="I93" s="18" t="s">
        <v>231</v>
      </c>
      <c r="J93" s="19">
        <v>4</v>
      </c>
      <c r="K93" s="20">
        <v>44927</v>
      </c>
      <c r="L93" s="20">
        <v>45291</v>
      </c>
      <c r="M93" s="21">
        <v>52</v>
      </c>
      <c r="N93" s="19">
        <v>0</v>
      </c>
      <c r="O93" s="42" t="s">
        <v>232</v>
      </c>
    </row>
    <row r="94" spans="1:15" s="22" customFormat="1" ht="54" customHeight="1" x14ac:dyDescent="0.25">
      <c r="A94" s="15">
        <v>84</v>
      </c>
      <c r="B94" s="16" t="s">
        <v>498</v>
      </c>
      <c r="C94" s="16" t="s">
        <v>26</v>
      </c>
      <c r="D94" s="16" t="s">
        <v>535</v>
      </c>
      <c r="E94" s="27" t="s">
        <v>536</v>
      </c>
      <c r="F94" s="16" t="s">
        <v>537</v>
      </c>
      <c r="G94" s="16" t="s">
        <v>234</v>
      </c>
      <c r="H94" s="39" t="s">
        <v>235</v>
      </c>
      <c r="I94" s="18" t="s">
        <v>236</v>
      </c>
      <c r="J94" s="19">
        <v>4</v>
      </c>
      <c r="K94" s="20">
        <v>44927</v>
      </c>
      <c r="L94" s="20">
        <v>45291</v>
      </c>
      <c r="M94" s="21">
        <v>52</v>
      </c>
      <c r="N94" s="19">
        <v>0</v>
      </c>
      <c r="O94" s="42" t="s">
        <v>237</v>
      </c>
    </row>
    <row r="95" spans="1:15" s="22" customFormat="1" ht="54" customHeight="1" x14ac:dyDescent="0.25">
      <c r="A95" s="15">
        <v>85</v>
      </c>
      <c r="B95" s="16" t="s">
        <v>505</v>
      </c>
      <c r="C95" s="16" t="s">
        <v>26</v>
      </c>
      <c r="D95" s="16" t="s">
        <v>543</v>
      </c>
      <c r="E95" s="27" t="s">
        <v>544</v>
      </c>
      <c r="F95" s="16" t="s">
        <v>545</v>
      </c>
      <c r="G95" s="16" t="s">
        <v>546</v>
      </c>
      <c r="H95" s="39" t="s">
        <v>547</v>
      </c>
      <c r="I95" s="18" t="s">
        <v>313</v>
      </c>
      <c r="J95" s="19">
        <v>6</v>
      </c>
      <c r="K95" s="20">
        <v>44927</v>
      </c>
      <c r="L95" s="20">
        <v>45291</v>
      </c>
      <c r="M95" s="21">
        <v>52</v>
      </c>
      <c r="N95" s="19">
        <v>0</v>
      </c>
      <c r="O95" s="42" t="s">
        <v>314</v>
      </c>
    </row>
    <row r="96" spans="1:15" s="22" customFormat="1" ht="54" customHeight="1" x14ac:dyDescent="0.25">
      <c r="A96" s="15">
        <v>86</v>
      </c>
      <c r="B96" s="16" t="s">
        <v>509</v>
      </c>
      <c r="C96" s="16" t="s">
        <v>26</v>
      </c>
      <c r="D96" s="16" t="s">
        <v>543</v>
      </c>
      <c r="E96" s="27" t="s">
        <v>549</v>
      </c>
      <c r="F96" s="16" t="s">
        <v>545</v>
      </c>
      <c r="G96" s="16" t="s">
        <v>550</v>
      </c>
      <c r="H96" s="39" t="s">
        <v>318</v>
      </c>
      <c r="I96" s="18" t="s">
        <v>319</v>
      </c>
      <c r="J96" s="19">
        <v>12</v>
      </c>
      <c r="K96" s="20">
        <v>44927</v>
      </c>
      <c r="L96" s="20">
        <v>45291</v>
      </c>
      <c r="M96" s="21">
        <v>52</v>
      </c>
      <c r="N96" s="19">
        <v>0</v>
      </c>
      <c r="O96" s="42" t="s">
        <v>320</v>
      </c>
    </row>
    <row r="97" spans="1:15" s="22" customFormat="1" ht="54" customHeight="1" x14ac:dyDescent="0.25">
      <c r="A97" s="15">
        <v>87</v>
      </c>
      <c r="B97" s="16" t="s">
        <v>516</v>
      </c>
      <c r="C97" s="16" t="s">
        <v>26</v>
      </c>
      <c r="D97" s="16" t="s">
        <v>553</v>
      </c>
      <c r="E97" s="27" t="s">
        <v>554</v>
      </c>
      <c r="F97" s="16" t="s">
        <v>555</v>
      </c>
      <c r="G97" s="16" t="s">
        <v>556</v>
      </c>
      <c r="H97" s="39" t="s">
        <v>243</v>
      </c>
      <c r="I97" s="18" t="s">
        <v>244</v>
      </c>
      <c r="J97" s="19">
        <v>1</v>
      </c>
      <c r="K97" s="20">
        <v>44927</v>
      </c>
      <c r="L97" s="20">
        <v>45291</v>
      </c>
      <c r="M97" s="21">
        <v>52</v>
      </c>
      <c r="N97" s="47">
        <v>0</v>
      </c>
      <c r="O97" s="42" t="s">
        <v>245</v>
      </c>
    </row>
    <row r="98" spans="1:15" s="22" customFormat="1" ht="54" customHeight="1" x14ac:dyDescent="0.25">
      <c r="A98" s="15">
        <v>88</v>
      </c>
      <c r="B98" s="16" t="s">
        <v>522</v>
      </c>
      <c r="C98" s="16" t="s">
        <v>26</v>
      </c>
      <c r="D98" s="16" t="s">
        <v>553</v>
      </c>
      <c r="E98" s="27" t="s">
        <v>554</v>
      </c>
      <c r="F98" s="16" t="s">
        <v>555</v>
      </c>
      <c r="G98" s="16" t="s">
        <v>248</v>
      </c>
      <c r="H98" s="39" t="s">
        <v>249</v>
      </c>
      <c r="I98" s="18" t="s">
        <v>250</v>
      </c>
      <c r="J98" s="19">
        <v>1</v>
      </c>
      <c r="K98" s="20">
        <v>44927</v>
      </c>
      <c r="L98" s="20">
        <v>45291</v>
      </c>
      <c r="M98" s="21">
        <v>52</v>
      </c>
      <c r="N98" s="47">
        <v>0</v>
      </c>
      <c r="O98" s="42" t="s">
        <v>558</v>
      </c>
    </row>
    <row r="99" spans="1:15" s="22" customFormat="1" ht="54" customHeight="1" x14ac:dyDescent="0.25">
      <c r="A99" s="15">
        <v>89</v>
      </c>
      <c r="B99" s="16" t="s">
        <v>529</v>
      </c>
      <c r="C99" s="16" t="s">
        <v>26</v>
      </c>
      <c r="D99" s="16" t="s">
        <v>553</v>
      </c>
      <c r="E99" s="27" t="s">
        <v>554</v>
      </c>
      <c r="F99" s="16" t="s">
        <v>555</v>
      </c>
      <c r="G99" s="16" t="s">
        <v>248</v>
      </c>
      <c r="H99" s="39" t="s">
        <v>254</v>
      </c>
      <c r="I99" s="18" t="s">
        <v>255</v>
      </c>
      <c r="J99" s="19">
        <v>12</v>
      </c>
      <c r="K99" s="20">
        <v>44927</v>
      </c>
      <c r="L99" s="20">
        <v>45291</v>
      </c>
      <c r="M99" s="21">
        <v>52</v>
      </c>
      <c r="N99" s="47">
        <v>0</v>
      </c>
      <c r="O99" s="42" t="s">
        <v>256</v>
      </c>
    </row>
    <row r="100" spans="1:15" s="22" customFormat="1" ht="54" customHeight="1" x14ac:dyDescent="0.25">
      <c r="A100" s="15">
        <v>90</v>
      </c>
      <c r="B100" s="16" t="s">
        <v>534</v>
      </c>
      <c r="C100" s="16" t="s">
        <v>26</v>
      </c>
      <c r="D100" s="16" t="s">
        <v>561</v>
      </c>
      <c r="E100" s="27" t="s">
        <v>562</v>
      </c>
      <c r="F100" s="16" t="s">
        <v>563</v>
      </c>
      <c r="G100" s="16" t="s">
        <v>564</v>
      </c>
      <c r="H100" s="39" t="s">
        <v>565</v>
      </c>
      <c r="I100" s="18" t="s">
        <v>566</v>
      </c>
      <c r="J100" s="19">
        <v>5</v>
      </c>
      <c r="K100" s="20">
        <v>45017</v>
      </c>
      <c r="L100" s="20">
        <v>45291</v>
      </c>
      <c r="M100" s="21">
        <v>48</v>
      </c>
      <c r="N100" s="47">
        <v>0</v>
      </c>
      <c r="O100" s="42" t="s">
        <v>314</v>
      </c>
    </row>
    <row r="101" spans="1:15" s="22" customFormat="1" ht="54" customHeight="1" x14ac:dyDescent="0.25">
      <c r="A101" s="15">
        <v>91</v>
      </c>
      <c r="B101" s="16" t="s">
        <v>538</v>
      </c>
      <c r="C101" s="16" t="s">
        <v>26</v>
      </c>
      <c r="D101" s="16" t="s">
        <v>568</v>
      </c>
      <c r="E101" s="27" t="s">
        <v>569</v>
      </c>
      <c r="F101" s="16" t="s">
        <v>570</v>
      </c>
      <c r="G101" s="16" t="s">
        <v>571</v>
      </c>
      <c r="H101" s="39" t="s">
        <v>572</v>
      </c>
      <c r="I101" s="18" t="s">
        <v>573</v>
      </c>
      <c r="J101" s="19">
        <v>1</v>
      </c>
      <c r="K101" s="20">
        <v>44927</v>
      </c>
      <c r="L101" s="20">
        <v>44957</v>
      </c>
      <c r="M101" s="21">
        <v>4</v>
      </c>
      <c r="N101" s="19">
        <v>0</v>
      </c>
      <c r="O101" s="42" t="s">
        <v>320</v>
      </c>
    </row>
    <row r="102" spans="1:15" s="22" customFormat="1" ht="93" customHeight="1" x14ac:dyDescent="0.25">
      <c r="A102" s="15">
        <v>92</v>
      </c>
      <c r="B102" s="16" t="s">
        <v>540</v>
      </c>
      <c r="C102" s="16" t="s">
        <v>26</v>
      </c>
      <c r="D102" s="16" t="s">
        <v>575</v>
      </c>
      <c r="E102" s="27" t="s">
        <v>576</v>
      </c>
      <c r="F102" s="16" t="s">
        <v>577</v>
      </c>
      <c r="G102" s="16" t="s">
        <v>578</v>
      </c>
      <c r="H102" s="39" t="s">
        <v>579</v>
      </c>
      <c r="I102" s="18" t="s">
        <v>580</v>
      </c>
      <c r="J102" s="19">
        <v>6</v>
      </c>
      <c r="K102" s="20">
        <v>44927</v>
      </c>
      <c r="L102" s="20">
        <v>45077</v>
      </c>
      <c r="M102" s="21">
        <v>20</v>
      </c>
      <c r="N102" s="19">
        <v>0</v>
      </c>
      <c r="O102" s="42" t="s">
        <v>581</v>
      </c>
    </row>
    <row r="103" spans="1:15" s="48" customFormat="1" ht="60.75" customHeight="1" x14ac:dyDescent="0.25">
      <c r="A103" s="15">
        <v>93</v>
      </c>
      <c r="B103" s="16" t="s">
        <v>541</v>
      </c>
      <c r="C103" s="16" t="s">
        <v>26</v>
      </c>
      <c r="D103" s="50" t="s">
        <v>583</v>
      </c>
      <c r="E103" s="51" t="s">
        <v>584</v>
      </c>
      <c r="F103" s="51" t="s">
        <v>585</v>
      </c>
      <c r="G103" s="51" t="s">
        <v>586</v>
      </c>
      <c r="H103" s="51" t="s">
        <v>693</v>
      </c>
      <c r="I103" s="51" t="s">
        <v>694</v>
      </c>
      <c r="J103" s="50">
        <v>4</v>
      </c>
      <c r="K103" s="52">
        <v>45291</v>
      </c>
      <c r="L103" s="52">
        <v>45473</v>
      </c>
      <c r="M103" s="53">
        <f>+(L103-K103)/7</f>
        <v>26</v>
      </c>
      <c r="N103" s="53">
        <v>0</v>
      </c>
      <c r="O103" s="54" t="s">
        <v>587</v>
      </c>
    </row>
    <row r="104" spans="1:15" s="57" customFormat="1" ht="60.75" customHeight="1" x14ac:dyDescent="0.2">
      <c r="A104" s="15">
        <v>94</v>
      </c>
      <c r="B104" s="16" t="s">
        <v>542</v>
      </c>
      <c r="C104" s="16" t="s">
        <v>26</v>
      </c>
      <c r="D104" s="50" t="s">
        <v>583</v>
      </c>
      <c r="E104" s="51" t="s">
        <v>584</v>
      </c>
      <c r="F104" s="51" t="s">
        <v>585</v>
      </c>
      <c r="G104" s="51" t="s">
        <v>589</v>
      </c>
      <c r="H104" s="55" t="s">
        <v>590</v>
      </c>
      <c r="I104" s="51" t="s">
        <v>591</v>
      </c>
      <c r="J104" s="50">
        <v>12</v>
      </c>
      <c r="K104" s="52">
        <v>45292</v>
      </c>
      <c r="L104" s="52">
        <v>45657</v>
      </c>
      <c r="M104" s="56">
        <f t="shared" ref="M104:M124" si="2">+(L104-K104)/7</f>
        <v>52.142857142857146</v>
      </c>
      <c r="N104" s="70">
        <v>0</v>
      </c>
      <c r="O104" s="78"/>
    </row>
    <row r="105" spans="1:15" s="57" customFormat="1" ht="60.75" customHeight="1" x14ac:dyDescent="0.2">
      <c r="A105" s="15">
        <v>95</v>
      </c>
      <c r="B105" s="16" t="s">
        <v>548</v>
      </c>
      <c r="C105" s="16" t="s">
        <v>26</v>
      </c>
      <c r="D105" s="50" t="s">
        <v>583</v>
      </c>
      <c r="E105" s="51" t="s">
        <v>584</v>
      </c>
      <c r="F105" s="51" t="s">
        <v>585</v>
      </c>
      <c r="G105" s="51" t="s">
        <v>593</v>
      </c>
      <c r="H105" s="51" t="s">
        <v>594</v>
      </c>
      <c r="I105" s="51" t="s">
        <v>595</v>
      </c>
      <c r="J105" s="50">
        <v>7</v>
      </c>
      <c r="K105" s="52">
        <v>45291</v>
      </c>
      <c r="L105" s="52">
        <v>45473</v>
      </c>
      <c r="M105" s="56">
        <f t="shared" si="2"/>
        <v>26</v>
      </c>
      <c r="N105" s="70">
        <v>0</v>
      </c>
      <c r="O105" s="78"/>
    </row>
    <row r="106" spans="1:15" s="57" customFormat="1" ht="60.75" customHeight="1" x14ac:dyDescent="0.2">
      <c r="A106" s="15">
        <v>96</v>
      </c>
      <c r="B106" s="16" t="s">
        <v>551</v>
      </c>
      <c r="C106" s="16" t="s">
        <v>26</v>
      </c>
      <c r="D106" s="58" t="s">
        <v>597</v>
      </c>
      <c r="E106" s="59" t="s">
        <v>598</v>
      </c>
      <c r="F106" s="59" t="s">
        <v>599</v>
      </c>
      <c r="G106" s="59" t="s">
        <v>600</v>
      </c>
      <c r="H106" s="59" t="s">
        <v>601</v>
      </c>
      <c r="I106" s="59" t="s">
        <v>602</v>
      </c>
      <c r="J106" s="60">
        <v>2</v>
      </c>
      <c r="K106" s="61">
        <v>45291</v>
      </c>
      <c r="L106" s="61">
        <v>45716</v>
      </c>
      <c r="M106" s="56">
        <f t="shared" si="2"/>
        <v>60.714285714285715</v>
      </c>
      <c r="N106" s="70">
        <v>0</v>
      </c>
      <c r="O106" s="78"/>
    </row>
    <row r="107" spans="1:15" s="57" customFormat="1" ht="60.75" customHeight="1" x14ac:dyDescent="0.2">
      <c r="A107" s="15">
        <v>97</v>
      </c>
      <c r="B107" s="16" t="s">
        <v>552</v>
      </c>
      <c r="C107" s="16" t="s">
        <v>26</v>
      </c>
      <c r="D107" s="58" t="s">
        <v>597</v>
      </c>
      <c r="E107" s="59" t="s">
        <v>598</v>
      </c>
      <c r="F107" s="59" t="s">
        <v>599</v>
      </c>
      <c r="G107" s="59" t="s">
        <v>604</v>
      </c>
      <c r="H107" s="59" t="s">
        <v>605</v>
      </c>
      <c r="I107" s="59" t="s">
        <v>606</v>
      </c>
      <c r="J107" s="60">
        <v>4</v>
      </c>
      <c r="K107" s="61">
        <v>45271</v>
      </c>
      <c r="L107" s="61">
        <v>45657</v>
      </c>
      <c r="M107" s="56">
        <f t="shared" si="2"/>
        <v>55.142857142857146</v>
      </c>
      <c r="N107" s="70">
        <v>0</v>
      </c>
      <c r="O107" s="78"/>
    </row>
    <row r="108" spans="1:15" s="57" customFormat="1" ht="60.75" customHeight="1" x14ac:dyDescent="0.2">
      <c r="A108" s="15">
        <v>98</v>
      </c>
      <c r="B108" s="16" t="s">
        <v>557</v>
      </c>
      <c r="C108" s="16" t="s">
        <v>26</v>
      </c>
      <c r="D108" s="58" t="s">
        <v>597</v>
      </c>
      <c r="E108" s="59" t="s">
        <v>598</v>
      </c>
      <c r="F108" s="59" t="s">
        <v>599</v>
      </c>
      <c r="G108" s="59" t="s">
        <v>608</v>
      </c>
      <c r="H108" s="59" t="s">
        <v>609</v>
      </c>
      <c r="I108" s="59" t="s">
        <v>610</v>
      </c>
      <c r="J108" s="60">
        <v>1</v>
      </c>
      <c r="K108" s="61">
        <v>45271</v>
      </c>
      <c r="L108" s="61">
        <v>45657</v>
      </c>
      <c r="M108" s="56">
        <f t="shared" si="2"/>
        <v>55.142857142857146</v>
      </c>
      <c r="N108" s="70">
        <v>0</v>
      </c>
      <c r="O108" s="78"/>
    </row>
    <row r="109" spans="1:15" s="57" customFormat="1" ht="60.75" customHeight="1" x14ac:dyDescent="0.2">
      <c r="A109" s="15">
        <v>99</v>
      </c>
      <c r="B109" s="16" t="s">
        <v>559</v>
      </c>
      <c r="C109" s="16" t="s">
        <v>26</v>
      </c>
      <c r="D109" s="58" t="s">
        <v>597</v>
      </c>
      <c r="E109" s="59" t="s">
        <v>598</v>
      </c>
      <c r="F109" s="59" t="s">
        <v>599</v>
      </c>
      <c r="G109" s="59" t="s">
        <v>612</v>
      </c>
      <c r="H109" s="59" t="s">
        <v>613</v>
      </c>
      <c r="I109" s="59" t="s">
        <v>614</v>
      </c>
      <c r="J109" s="62">
        <v>24</v>
      </c>
      <c r="K109" s="61">
        <v>45275</v>
      </c>
      <c r="L109" s="61">
        <v>45657</v>
      </c>
      <c r="M109" s="56">
        <f t="shared" si="2"/>
        <v>54.571428571428569</v>
      </c>
      <c r="N109" s="70">
        <v>0</v>
      </c>
      <c r="O109" s="78"/>
    </row>
    <row r="110" spans="1:15" s="57" customFormat="1" ht="60.75" customHeight="1" x14ac:dyDescent="0.2">
      <c r="A110" s="15">
        <v>100</v>
      </c>
      <c r="B110" s="16" t="s">
        <v>560</v>
      </c>
      <c r="C110" s="16" t="s">
        <v>26</v>
      </c>
      <c r="D110" s="50" t="s">
        <v>616</v>
      </c>
      <c r="E110" s="63" t="s">
        <v>617</v>
      </c>
      <c r="F110" s="63" t="s">
        <v>618</v>
      </c>
      <c r="G110" s="63" t="s">
        <v>619</v>
      </c>
      <c r="H110" s="63" t="s">
        <v>620</v>
      </c>
      <c r="I110" s="51" t="s">
        <v>621</v>
      </c>
      <c r="J110" s="64">
        <v>1</v>
      </c>
      <c r="K110" s="52">
        <v>45291</v>
      </c>
      <c r="L110" s="52">
        <v>45473</v>
      </c>
      <c r="M110" s="56">
        <f t="shared" si="2"/>
        <v>26</v>
      </c>
      <c r="N110" s="70">
        <v>0</v>
      </c>
      <c r="O110" s="78"/>
    </row>
    <row r="111" spans="1:15" s="57" customFormat="1" ht="60.75" customHeight="1" x14ac:dyDescent="0.2">
      <c r="A111" s="15">
        <v>101</v>
      </c>
      <c r="B111" s="16" t="s">
        <v>567</v>
      </c>
      <c r="C111" s="16" t="s">
        <v>26</v>
      </c>
      <c r="D111" s="50" t="s">
        <v>623</v>
      </c>
      <c r="E111" s="63" t="s">
        <v>624</v>
      </c>
      <c r="F111" s="63" t="s">
        <v>625</v>
      </c>
      <c r="G111" s="63" t="s">
        <v>626</v>
      </c>
      <c r="H111" s="63" t="s">
        <v>627</v>
      </c>
      <c r="I111" s="63" t="s">
        <v>628</v>
      </c>
      <c r="J111" s="64">
        <v>1</v>
      </c>
      <c r="K111" s="52">
        <v>45291</v>
      </c>
      <c r="L111" s="52">
        <v>45473</v>
      </c>
      <c r="M111" s="56">
        <f t="shared" si="2"/>
        <v>26</v>
      </c>
      <c r="N111" s="70">
        <v>0</v>
      </c>
      <c r="O111" s="78"/>
    </row>
    <row r="112" spans="1:15" s="57" customFormat="1" ht="60.75" customHeight="1" x14ac:dyDescent="0.2">
      <c r="A112" s="15">
        <v>102</v>
      </c>
      <c r="B112" s="16" t="s">
        <v>574</v>
      </c>
      <c r="C112" s="16" t="s">
        <v>26</v>
      </c>
      <c r="D112" s="50" t="s">
        <v>623</v>
      </c>
      <c r="E112" s="63" t="s">
        <v>624</v>
      </c>
      <c r="F112" s="63" t="s">
        <v>625</v>
      </c>
      <c r="G112" s="63" t="s">
        <v>630</v>
      </c>
      <c r="H112" s="63" t="s">
        <v>631</v>
      </c>
      <c r="I112" s="63" t="s">
        <v>632</v>
      </c>
      <c r="J112" s="64">
        <v>1</v>
      </c>
      <c r="K112" s="52">
        <v>45291</v>
      </c>
      <c r="L112" s="52">
        <v>45473</v>
      </c>
      <c r="M112" s="56">
        <f t="shared" si="2"/>
        <v>26</v>
      </c>
      <c r="N112" s="70">
        <v>0</v>
      </c>
      <c r="O112" s="78"/>
    </row>
    <row r="113" spans="1:15" s="57" customFormat="1" ht="60.75" customHeight="1" x14ac:dyDescent="0.2">
      <c r="A113" s="15">
        <v>103</v>
      </c>
      <c r="B113" s="16" t="s">
        <v>582</v>
      </c>
      <c r="C113" s="16" t="s">
        <v>26</v>
      </c>
      <c r="D113" s="50" t="s">
        <v>623</v>
      </c>
      <c r="E113" s="63" t="s">
        <v>624</v>
      </c>
      <c r="F113" s="63" t="s">
        <v>625</v>
      </c>
      <c r="G113" s="63" t="s">
        <v>634</v>
      </c>
      <c r="H113" s="63" t="s">
        <v>635</v>
      </c>
      <c r="I113" s="63" t="s">
        <v>636</v>
      </c>
      <c r="J113" s="64">
        <v>2</v>
      </c>
      <c r="K113" s="52">
        <v>45292</v>
      </c>
      <c r="L113" s="52">
        <v>45657</v>
      </c>
      <c r="M113" s="56">
        <f t="shared" si="2"/>
        <v>52.142857142857146</v>
      </c>
      <c r="N113" s="70">
        <v>0</v>
      </c>
      <c r="O113" s="78"/>
    </row>
    <row r="114" spans="1:15" s="57" customFormat="1" ht="60.75" customHeight="1" x14ac:dyDescent="0.2">
      <c r="A114" s="15">
        <v>104</v>
      </c>
      <c r="B114" s="16" t="s">
        <v>588</v>
      </c>
      <c r="C114" s="16" t="s">
        <v>26</v>
      </c>
      <c r="D114" s="50" t="s">
        <v>638</v>
      </c>
      <c r="E114" s="63" t="s">
        <v>639</v>
      </c>
      <c r="F114" s="63" t="s">
        <v>640</v>
      </c>
      <c r="G114" s="59" t="s">
        <v>641</v>
      </c>
      <c r="H114" s="65" t="s">
        <v>642</v>
      </c>
      <c r="I114" s="66" t="s">
        <v>643</v>
      </c>
      <c r="J114" s="67">
        <v>1</v>
      </c>
      <c r="K114" s="52">
        <v>45291</v>
      </c>
      <c r="L114" s="52">
        <v>45473</v>
      </c>
      <c r="M114" s="56">
        <f t="shared" si="2"/>
        <v>26</v>
      </c>
      <c r="N114" s="70">
        <v>0</v>
      </c>
      <c r="O114" s="78"/>
    </row>
    <row r="115" spans="1:15" s="57" customFormat="1" ht="60.75" customHeight="1" x14ac:dyDescent="0.2">
      <c r="A115" s="15">
        <v>105</v>
      </c>
      <c r="B115" s="16" t="s">
        <v>592</v>
      </c>
      <c r="C115" s="16" t="s">
        <v>26</v>
      </c>
      <c r="D115" s="50" t="s">
        <v>644</v>
      </c>
      <c r="E115" s="63" t="s">
        <v>645</v>
      </c>
      <c r="F115" s="63" t="s">
        <v>646</v>
      </c>
      <c r="G115" s="59" t="s">
        <v>647</v>
      </c>
      <c r="H115" s="65" t="s">
        <v>648</v>
      </c>
      <c r="I115" s="66" t="s">
        <v>649</v>
      </c>
      <c r="J115" s="67">
        <v>1</v>
      </c>
      <c r="K115" s="52">
        <v>45291</v>
      </c>
      <c r="L115" s="52">
        <v>45473</v>
      </c>
      <c r="M115" s="56">
        <f t="shared" si="2"/>
        <v>26</v>
      </c>
      <c r="N115" s="70">
        <v>0</v>
      </c>
      <c r="O115" s="78"/>
    </row>
    <row r="116" spans="1:15" s="57" customFormat="1" ht="60.75" customHeight="1" x14ac:dyDescent="0.2">
      <c r="A116" s="15">
        <v>106</v>
      </c>
      <c r="B116" s="16" t="s">
        <v>596</v>
      </c>
      <c r="C116" s="16" t="s">
        <v>26</v>
      </c>
      <c r="D116" s="50" t="s">
        <v>650</v>
      </c>
      <c r="E116" s="63" t="s">
        <v>651</v>
      </c>
      <c r="F116" s="63" t="s">
        <v>652</v>
      </c>
      <c r="G116" s="63" t="s">
        <v>619</v>
      </c>
      <c r="H116" s="63" t="s">
        <v>620</v>
      </c>
      <c r="I116" s="59" t="s">
        <v>621</v>
      </c>
      <c r="J116" s="64">
        <v>1</v>
      </c>
      <c r="K116" s="52">
        <v>45291</v>
      </c>
      <c r="L116" s="52">
        <v>45473</v>
      </c>
      <c r="M116" s="56">
        <f t="shared" si="2"/>
        <v>26</v>
      </c>
      <c r="N116" s="70">
        <v>0</v>
      </c>
      <c r="O116" s="78"/>
    </row>
    <row r="117" spans="1:15" s="57" customFormat="1" ht="60.75" customHeight="1" x14ac:dyDescent="0.2">
      <c r="A117" s="15">
        <v>107</v>
      </c>
      <c r="B117" s="16" t="s">
        <v>603</v>
      </c>
      <c r="C117" s="16" t="s">
        <v>26</v>
      </c>
      <c r="D117" s="50" t="s">
        <v>653</v>
      </c>
      <c r="E117" s="63" t="s">
        <v>654</v>
      </c>
      <c r="F117" s="63" t="s">
        <v>655</v>
      </c>
      <c r="G117" s="59" t="s">
        <v>656</v>
      </c>
      <c r="H117" s="59" t="s">
        <v>657</v>
      </c>
      <c r="I117" s="66" t="s">
        <v>658</v>
      </c>
      <c r="J117" s="67">
        <v>1</v>
      </c>
      <c r="K117" s="52">
        <v>45291</v>
      </c>
      <c r="L117" s="52">
        <v>45473</v>
      </c>
      <c r="M117" s="56">
        <f t="shared" si="2"/>
        <v>26</v>
      </c>
      <c r="N117" s="70">
        <v>0</v>
      </c>
      <c r="O117" s="78"/>
    </row>
    <row r="118" spans="1:15" s="57" customFormat="1" ht="60.75" customHeight="1" x14ac:dyDescent="0.2">
      <c r="A118" s="15">
        <v>108</v>
      </c>
      <c r="B118" s="16" t="s">
        <v>607</v>
      </c>
      <c r="C118" s="16" t="s">
        <v>26</v>
      </c>
      <c r="D118" s="50" t="s">
        <v>659</v>
      </c>
      <c r="E118" s="63" t="s">
        <v>660</v>
      </c>
      <c r="F118" s="66" t="s">
        <v>661</v>
      </c>
      <c r="G118" s="59" t="s">
        <v>662</v>
      </c>
      <c r="H118" s="59" t="s">
        <v>663</v>
      </c>
      <c r="I118" s="63" t="s">
        <v>664</v>
      </c>
      <c r="J118" s="64">
        <v>1</v>
      </c>
      <c r="K118" s="52">
        <v>45291</v>
      </c>
      <c r="L118" s="52">
        <v>45427</v>
      </c>
      <c r="M118" s="56">
        <f t="shared" si="2"/>
        <v>19.428571428571427</v>
      </c>
      <c r="N118" s="70">
        <v>0</v>
      </c>
      <c r="O118" s="78"/>
    </row>
    <row r="119" spans="1:15" s="57" customFormat="1" ht="60.75" customHeight="1" x14ac:dyDescent="0.2">
      <c r="A119" s="15">
        <v>109</v>
      </c>
      <c r="B119" s="16" t="s">
        <v>611</v>
      </c>
      <c r="C119" s="16" t="s">
        <v>26</v>
      </c>
      <c r="D119" s="50" t="s">
        <v>665</v>
      </c>
      <c r="E119" s="63" t="s">
        <v>666</v>
      </c>
      <c r="F119" s="63" t="s">
        <v>667</v>
      </c>
      <c r="G119" s="59" t="s">
        <v>304</v>
      </c>
      <c r="H119" s="59" t="s">
        <v>668</v>
      </c>
      <c r="I119" s="63" t="s">
        <v>305</v>
      </c>
      <c r="J119" s="64">
        <v>1</v>
      </c>
      <c r="K119" s="52">
        <v>45292</v>
      </c>
      <c r="L119" s="52">
        <v>45473</v>
      </c>
      <c r="M119" s="56">
        <f t="shared" si="2"/>
        <v>25.857142857142858</v>
      </c>
      <c r="N119" s="70">
        <v>0</v>
      </c>
      <c r="O119" s="78"/>
    </row>
    <row r="120" spans="1:15" s="57" customFormat="1" ht="60.75" customHeight="1" x14ac:dyDescent="0.2">
      <c r="A120" s="15">
        <v>110</v>
      </c>
      <c r="B120" s="16" t="s">
        <v>615</v>
      </c>
      <c r="C120" s="16" t="s">
        <v>26</v>
      </c>
      <c r="D120" s="50" t="s">
        <v>669</v>
      </c>
      <c r="E120" s="63" t="s">
        <v>670</v>
      </c>
      <c r="F120" s="63" t="s">
        <v>671</v>
      </c>
      <c r="G120" s="59" t="s">
        <v>672</v>
      </c>
      <c r="H120" s="63" t="s">
        <v>673</v>
      </c>
      <c r="I120" s="63" t="s">
        <v>674</v>
      </c>
      <c r="J120" s="64">
        <v>1</v>
      </c>
      <c r="K120" s="52">
        <v>45291</v>
      </c>
      <c r="L120" s="52">
        <v>45427</v>
      </c>
      <c r="M120" s="56">
        <f t="shared" si="2"/>
        <v>19.428571428571427</v>
      </c>
      <c r="N120" s="70">
        <v>0</v>
      </c>
      <c r="O120" s="78"/>
    </row>
    <row r="121" spans="1:15" s="57" customFormat="1" ht="60.75" customHeight="1" x14ac:dyDescent="0.2">
      <c r="A121" s="15">
        <v>111</v>
      </c>
      <c r="B121" s="16" t="s">
        <v>622</v>
      </c>
      <c r="C121" s="16" t="s">
        <v>26</v>
      </c>
      <c r="D121" s="50" t="s">
        <v>675</v>
      </c>
      <c r="E121" s="63" t="s">
        <v>676</v>
      </c>
      <c r="F121" s="63" t="s">
        <v>677</v>
      </c>
      <c r="G121" s="59" t="s">
        <v>672</v>
      </c>
      <c r="H121" s="66" t="s">
        <v>678</v>
      </c>
      <c r="I121" s="63" t="s">
        <v>679</v>
      </c>
      <c r="J121" s="64">
        <v>1</v>
      </c>
      <c r="K121" s="52">
        <v>45291</v>
      </c>
      <c r="L121" s="52">
        <v>45427</v>
      </c>
      <c r="M121" s="56">
        <f t="shared" si="2"/>
        <v>19.428571428571427</v>
      </c>
      <c r="N121" s="70">
        <v>0</v>
      </c>
      <c r="O121" s="78"/>
    </row>
    <row r="122" spans="1:15" s="57" customFormat="1" ht="60.75" customHeight="1" x14ac:dyDescent="0.2">
      <c r="A122" s="15">
        <v>112</v>
      </c>
      <c r="B122" s="16" t="s">
        <v>629</v>
      </c>
      <c r="C122" s="16" t="s">
        <v>26</v>
      </c>
      <c r="D122" s="50" t="s">
        <v>680</v>
      </c>
      <c r="E122" s="63" t="s">
        <v>681</v>
      </c>
      <c r="F122" s="63" t="s">
        <v>682</v>
      </c>
      <c r="G122" s="63" t="s">
        <v>683</v>
      </c>
      <c r="H122" s="63" t="s">
        <v>684</v>
      </c>
      <c r="I122" s="51" t="s">
        <v>595</v>
      </c>
      <c r="J122" s="50">
        <v>7</v>
      </c>
      <c r="K122" s="52">
        <v>45291</v>
      </c>
      <c r="L122" s="52">
        <v>45473</v>
      </c>
      <c r="M122" s="56">
        <f t="shared" si="2"/>
        <v>26</v>
      </c>
      <c r="N122" s="70">
        <v>0</v>
      </c>
      <c r="O122" s="78"/>
    </row>
    <row r="123" spans="1:15" s="57" customFormat="1" ht="60.75" customHeight="1" x14ac:dyDescent="0.2">
      <c r="A123" s="15">
        <v>113</v>
      </c>
      <c r="B123" s="16" t="s">
        <v>633</v>
      </c>
      <c r="C123" s="16" t="s">
        <v>26</v>
      </c>
      <c r="D123" s="50" t="s">
        <v>680</v>
      </c>
      <c r="E123" s="63" t="s">
        <v>681</v>
      </c>
      <c r="F123" s="63" t="s">
        <v>682</v>
      </c>
      <c r="G123" s="63" t="s">
        <v>685</v>
      </c>
      <c r="H123" s="63" t="s">
        <v>686</v>
      </c>
      <c r="I123" s="66" t="s">
        <v>687</v>
      </c>
      <c r="J123" s="68">
        <v>8</v>
      </c>
      <c r="K123" s="52">
        <v>45292</v>
      </c>
      <c r="L123" s="52">
        <v>45657</v>
      </c>
      <c r="M123" s="56">
        <f t="shared" si="2"/>
        <v>52.142857142857146</v>
      </c>
      <c r="N123" s="70">
        <v>0</v>
      </c>
      <c r="O123" s="78"/>
    </row>
    <row r="124" spans="1:15" s="57" customFormat="1" ht="60.75" customHeight="1" x14ac:dyDescent="0.2">
      <c r="A124" s="15">
        <v>114</v>
      </c>
      <c r="B124" s="16" t="s">
        <v>637</v>
      </c>
      <c r="C124" s="16" t="s">
        <v>26</v>
      </c>
      <c r="D124" s="50" t="s">
        <v>680</v>
      </c>
      <c r="E124" s="63" t="s">
        <v>681</v>
      </c>
      <c r="F124" s="63" t="s">
        <v>682</v>
      </c>
      <c r="G124" s="63" t="s">
        <v>688</v>
      </c>
      <c r="H124" s="63" t="s">
        <v>689</v>
      </c>
      <c r="I124" s="66" t="s">
        <v>690</v>
      </c>
      <c r="J124" s="68">
        <v>4</v>
      </c>
      <c r="K124" s="52">
        <v>45292</v>
      </c>
      <c r="L124" s="52">
        <v>45657</v>
      </c>
      <c r="M124" s="56">
        <f t="shared" si="2"/>
        <v>52.142857142857146</v>
      </c>
      <c r="N124" s="70">
        <v>0</v>
      </c>
      <c r="O124" s="78"/>
    </row>
    <row r="125" spans="1:15" ht="20.100000000000001" customHeight="1" x14ac:dyDescent="0.25"/>
    <row r="126" spans="1:15" ht="20.100000000000001" customHeight="1" x14ac:dyDescent="0.25"/>
    <row r="127" spans="1:15" ht="20.100000000000001" customHeight="1" x14ac:dyDescent="0.25"/>
    <row r="128" spans="1:15"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350972" spans="1:15" s="8" customFormat="1" ht="50.1" customHeight="1" x14ac:dyDescent="0.25">
      <c r="A350972" s="1" t="s">
        <v>26</v>
      </c>
      <c r="C350972" s="1"/>
      <c r="D350972" s="1"/>
      <c r="E350972" s="9"/>
      <c r="F350972" s="1"/>
      <c r="G350972" s="1"/>
      <c r="H350972" s="1"/>
      <c r="I350972" s="5"/>
      <c r="J350972" s="1"/>
      <c r="K350972" s="1"/>
      <c r="L350972" s="1"/>
      <c r="M350972" s="1"/>
      <c r="N350972" s="69"/>
      <c r="O350972" s="1"/>
    </row>
    <row r="350973" spans="1:15" s="8" customFormat="1" ht="50.1" customHeight="1" x14ac:dyDescent="0.25">
      <c r="A350973" s="1" t="s">
        <v>691</v>
      </c>
      <c r="C350973" s="1"/>
      <c r="D350973" s="1"/>
      <c r="E350973" s="9"/>
      <c r="F350973" s="1"/>
      <c r="G350973" s="1"/>
      <c r="H350973" s="1"/>
      <c r="I350973" s="5"/>
      <c r="J350973" s="1"/>
      <c r="K350973" s="1"/>
      <c r="L350973" s="1"/>
      <c r="M350973" s="1"/>
      <c r="N350973" s="69"/>
      <c r="O350973" s="1"/>
    </row>
  </sheetData>
  <sheetProtection selectLockedCells="1" selectUnlockedCells="1"/>
  <phoneticPr fontId="6" type="noConversion"/>
  <dataValidations count="14">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03" xr:uid="{347D50B8-9DD3-41D3-935F-C90B9C46613E}">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44:L46 L53:L75" xr:uid="{C51F14CA-461E-4FE4-BBAF-68E3156281FD}">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103:J105 J122 J38:J39 J44:J75" xr:uid="{B41F34B2-1800-41B6-AE2C-1993D395A0D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64:I67 I40:I52 I70:I75 I103 I106 I118 I54:I56" xr:uid="{E172CB6C-9104-4F18-A651-7F377190F28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40:H52 H103 H106 H54:H75" xr:uid="{9BFB96AC-90DF-4FE1-8406-7E13DB15E4D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61:G72 G114:G115 G106 G118 G40:G56 G76:G103" xr:uid="{5CD64A4E-354E-4C9E-A21E-B3AD207E653C}">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57:E59 F60:F67 E70:F71 E73:E75 F13:F16 F24 F38:F56 F72:F105" xr:uid="{5777BEBE-B419-4694-9EB1-F57B44A16AA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4:E67 E72 E38:E56 E76:E105" xr:uid="{C79A60C4-2D49-493E-BB28-51416A691CEB}">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03:M124 M47:M76" xr:uid="{661E5BB5-0621-464B-A0F4-128C7B54EEE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117:K117 K103:K116 K118:K122 K53:K75" xr:uid="{1C8D0F0B-E25E-4F32-82A4-0A6BFA8567CA}">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03 N38:N52" xr:uid="{C83A665E-B5D9-471C-919E-5565AB61D7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6" xr:uid="{D70E5159-3636-4932-AD09-18B2DA3A7799}">
      <formula1>$A$350407:$A$350409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77:C124" xr:uid="{497D288A-0FC6-4650-9445-9A1B11B64B3B}">
      <formula1>$A$350350:$A$350352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05" xr:uid="{D0E41BD3-F77D-4D74-9DA4-50F487F7B964}">
      <formula1>0</formula1>
      <formula2>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Alexander Torres Baquero</dc:creator>
  <cp:lastModifiedBy>Martha Carlina Quijano Bautista</cp:lastModifiedBy>
  <cp:lastPrinted>2024-01-22T17:14:05Z</cp:lastPrinted>
  <dcterms:created xsi:type="dcterms:W3CDTF">2024-01-22T16:10:52Z</dcterms:created>
  <dcterms:modified xsi:type="dcterms:W3CDTF">2024-02-14T12:16:44Z</dcterms:modified>
</cp:coreProperties>
</file>