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zullymontanez\Downloads\"/>
    </mc:Choice>
  </mc:AlternateContent>
  <xr:revisionPtr revIDLastSave="0" documentId="13_ncr:1_{26118941-1B15-44BB-BF7A-BFBB144C72A6}" xr6:coauthVersionLast="47" xr6:coauthVersionMax="47" xr10:uidLastSave="{00000000-0000-0000-0000-000000000000}"/>
  <bookViews>
    <workbookView xWindow="-120" yWindow="-120" windowWidth="20730" windowHeight="11160" xr2:uid="{375537DE-F002-4819-B3A1-2B0856E806C0}"/>
  </bookViews>
  <sheets>
    <sheet name="PM CGR a 30jun2024  SIRECI" sheetId="2" r:id="rId1"/>
  </sheets>
  <definedNames>
    <definedName name="_xlnm._FilterDatabase" localSheetId="0" hidden="1">'PM CGR a 30jun2024  SIRECI'!$A$10:$GI$134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5" i="2" l="1"/>
  <c r="M24" i="2"/>
  <c r="M16" i="2"/>
  <c r="M124" i="2"/>
  <c r="M123" i="2"/>
  <c r="M122" i="2"/>
  <c r="M121" i="2"/>
  <c r="M120" i="2"/>
  <c r="M119" i="2"/>
  <c r="M118" i="2"/>
  <c r="M117" i="2"/>
  <c r="M116" i="2"/>
  <c r="M115" i="2"/>
  <c r="M114" i="2"/>
  <c r="M113" i="2"/>
  <c r="M112" i="2"/>
  <c r="M111" i="2"/>
  <c r="M110" i="2"/>
  <c r="M109" i="2"/>
  <c r="M108" i="2"/>
  <c r="M107" i="2"/>
  <c r="M106" i="2"/>
  <c r="M105" i="2"/>
  <c r="M104" i="2"/>
  <c r="M103" i="2"/>
  <c r="M39" i="2"/>
  <c r="M38" i="2"/>
  <c r="M34" i="2"/>
  <c r="M33" i="2"/>
  <c r="M29" i="2"/>
  <c r="M28" i="2"/>
  <c r="M27" i="2"/>
  <c r="M23" i="2"/>
  <c r="M22" i="2"/>
  <c r="M18" i="2"/>
  <c r="M15" i="2"/>
  <c r="M14" i="2"/>
  <c r="M13" i="2"/>
  <c r="M12" i="2"/>
  <c r="M11" i="2"/>
</calcChain>
</file>

<file path=xl/sharedStrings.xml><?xml version="1.0" encoding="utf-8"?>
<sst xmlns="http://schemas.openxmlformats.org/spreadsheetml/2006/main" count="1067" uniqueCount="733">
  <si>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</si>
  <si>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</si>
  <si>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</si>
  <si>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</si>
  <si>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</si>
  <si>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</si>
  <si>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</si>
  <si>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</si>
  <si>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</si>
  <si>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</si>
  <si>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</si>
  <si>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</si>
  <si>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</si>
  <si>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</si>
  <si>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</si>
  <si>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</si>
  <si>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</si>
  <si>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</si>
  <si>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</si>
  <si>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</si>
  <si>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</si>
  <si>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</si>
  <si>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</si>
  <si>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</si>
  <si>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ASIGNACIÓN AUDITOR</t>
  </si>
  <si>
    <t>FILA_1</t>
  </si>
  <si>
    <t>1 SUSCRIPCIÓN DEL PLAN DE MEJORAMIENTO</t>
  </si>
  <si>
    <t>60_2010</t>
  </si>
  <si>
    <r>
      <rPr>
        <b/>
        <sz val="10"/>
        <rFont val="Arial Narrow"/>
        <family val="2"/>
      </rPr>
      <t>H60_2010 A.</t>
    </r>
    <r>
      <rPr>
        <sz val="10"/>
        <rFont val="Arial Narrow"/>
        <family val="2"/>
      </rPr>
      <t xml:space="preserve"> Implementac del Sistema VIGÍA.  De acuerdo con los pliegos de condiciones, la Superintendencia definió dos fases para la implement del sistema de información misional; la primera  conformada por once módulos, a desarrollarse durante el 2010 la cual se viene ejecutando a través del contrato 063 de 2010 y la segunda fase conformada por siete módulos a ejecutarse en 2011.</t>
    </r>
  </si>
  <si>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</si>
  <si>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Capacitación a Supervisores de Contratos </t>
  </si>
  <si>
    <t xml:space="preserve">Elaboración de la presentación que contiene todos los aspestos relacionados con la labor de supervisión </t>
  </si>
  <si>
    <t xml:space="preserve">Presentación para Capacitación </t>
  </si>
  <si>
    <t>No se observó carpeta de evidencias para este hallazgo.
Se allego información por correo electrónico institucional, las evidencias presentadas no permiten cerrar el hallazgo. No se evidenció seguimiento a los contratos actuales.</t>
  </si>
  <si>
    <t>FILA_2</t>
  </si>
  <si>
    <t>65_2010</t>
  </si>
  <si>
    <r>
      <rPr>
        <b/>
        <sz val="10"/>
        <rFont val="Arial Narrow"/>
        <family val="2"/>
      </rPr>
      <t xml:space="preserve">H65_2010 A. </t>
    </r>
    <r>
      <rPr>
        <sz val="10"/>
        <rFont val="Arial Narrow"/>
        <family val="2"/>
      </rPr>
      <t xml:space="preserve"> Cronogr del Proyecto.  Siendo el cronogra herramienta fundamental en la ejecución y control de cualquier proyecto, se observa falta de claridad por parte de la Entidad en cuanto al cronog oficial para la implement del sistema de informac Vigía; se remitió a la CGR varias versiones del mismo, no obstante en la revisión del expedienT contractual sólo se encontró formalmente</t>
    </r>
  </si>
  <si>
    <t>Se remitió a la CGR varias versiones del cronograma, no aprobadas formalmente.</t>
  </si>
  <si>
    <t>Realizar actualización, publicación, socialización y seguimiento de implementación del cronograma en los proyectos de TI del procedimiento [TIC-PR-001] y sus documentos asociados, en el cual se incluye el cronograma del proyecto</t>
  </si>
  <si>
    <t>a)Actualización, publicación y socialización del procedimiento [TIC-PR-001] 
b) Cumplimiento del cronograma de actividades en tiempo y recursos</t>
  </si>
  <si>
    <t>a) soportes de actualización, publicación y socialización del procedimiento [TIC-PR-001] 
b) Cronograma IGUAL Actividades Realizadas SOBRE Actividades del Cronograma</t>
  </si>
  <si>
    <t>OTIC cambió 
ACCI MEJOR  actualiz, public, sociali, seguim implem cronog proyec procedimTIC-PR-001 y docum asoc,  incluy cronog  proyec
DESCRIP a_Actual, public y social proced TIC-PR-001. b_Cumplim cronog activ en tiem y recur
UNID MED a_sopor actual, public y social proced TIC-PR-001 
b_Cronograma IGUAL Actividades Realizadas SOBRE Actividades del Cronograma</t>
  </si>
  <si>
    <t>FILA_3</t>
  </si>
  <si>
    <t>24_2011</t>
  </si>
  <si>
    <r>
      <rPr>
        <b/>
        <sz val="10"/>
        <rFont val="Arial Narrow"/>
        <family val="2"/>
      </rPr>
      <t>H24_2011</t>
    </r>
    <r>
      <rPr>
        <sz val="10"/>
        <rFont val="Arial Narrow"/>
        <family val="2"/>
      </rPr>
      <t xml:space="preserve"> A.  Deficie gestión de los IUIT. La Comis eviden una gest defici de  Entidad, respecto de los IUIT en razón al bajo número de actuaci adelant para ejercer efectiva y eficient la supervisión integral vig, insp y cont a la presta serv públ de tte y sus activ conexa, en partir IUIT, ocasion una acumu exces y con el transcur de días, permit entrar en operac las figuras proces de </t>
    </r>
  </si>
  <si>
    <t>Falta de gestión  por ausencia de personal y consolidación de la información relativa  a los Informes Únicos de Infracciones al Transporte - IUIT.</t>
  </si>
  <si>
    <t>Fortalecimiento del talento humano.</t>
  </si>
  <si>
    <t>Contratación de personal</t>
  </si>
  <si>
    <t>Listado de personal contrado</t>
  </si>
  <si>
    <t xml:space="preserve">Se procedió desde el seguimiento previo, al cierre de la acción en eficacia, toda vez que se dio cumplimiento a lo establecido en la actividad, sin embargo continua siendo objeto de verificación en efectividad.
</t>
  </si>
  <si>
    <t>FILA_4</t>
  </si>
  <si>
    <t>Consolidación de la información relativa  a los  Informes Únicos de Infracciones al Transporte - IUIT mediante una base de datos</t>
  </si>
  <si>
    <t>Creación de base de datos de los informes de Infracciones al Transporte</t>
  </si>
  <si>
    <t>Base de datos</t>
  </si>
  <si>
    <t>Se procedió desde el seguimiento previo, al cierre de la acción en eficacia, toda vez que se dio cumplimiento a lo establecido en la actividad, sin embargo continua siendo objeto de verificación en efectividad.</t>
  </si>
  <si>
    <t>FILA_5</t>
  </si>
  <si>
    <t>Gestión eficiente en cada una de las etapas procesales</t>
  </si>
  <si>
    <t xml:space="preserve">Contingencias que demuestran mayor gestión en cada una de las etapas procesales </t>
  </si>
  <si>
    <t>Reportes de gestión</t>
  </si>
  <si>
    <t>Realizando la comparac de datos registras entre 2023 y 2024, se podría concluir que la cifra total de casos que se gestionarán para el año 2024 será menor que la del año anterior; lo que no implicaría una disminuc de  gestión. No se evidenció contigencia o implemenrtación de ella, exista una mayor gestión de IUIT en cada una de las etapas procesales.</t>
  </si>
  <si>
    <t>FILA_6</t>
  </si>
  <si>
    <t>7_2012</t>
  </si>
  <si>
    <r>
      <rPr>
        <b/>
        <u/>
        <sz val="10"/>
        <rFont val="Arial Narrow"/>
        <family val="2"/>
      </rPr>
      <t>H7_2012 A.</t>
    </r>
    <r>
      <rPr>
        <b/>
        <sz val="10"/>
        <rFont val="Arial Narrow"/>
        <family val="2"/>
      </rPr>
      <t xml:space="preserve"> </t>
    </r>
    <r>
      <rPr>
        <sz val="10"/>
        <rFont val="Arial Narrow"/>
        <family val="2"/>
      </rPr>
      <t xml:space="preserve">  Gesti PQR.  equipo auditor  solici a entidad a trav del Oficio ASPT-002 de 18sep punto 4 radicado en ST, con 20145600595462, informac relacio con trámite PQR atendi vig2013. Con lo anter, no se ca con procedi centraliz sobre trámite PQRs que permit realizar el debido seguim al cumplim de atención PQR, en cuánto a la efectiv y tiempos de resPta según la natural o tipo requer</t>
    </r>
  </si>
  <si>
    <t>La Superintendencia no cuenta con procedimiento centralizado para trámite de PQRs .</t>
  </si>
  <si>
    <t xml:space="preserve">Crear formalmente equipo de trabajo de PQRSD </t>
  </si>
  <si>
    <t>Expedir acto adminIstrativo por medio del cual se crea formalmente el equipo de trabajo de PQRSD</t>
  </si>
  <si>
    <t>1 acto administrativo</t>
  </si>
  <si>
    <t>Se evidenció documento denominado H7_2012_Act1_GRC (1),  que corresponde a la Resolución No. 4886 del 16 de mayo de 2024, donde se crea formalmente el GIT de atención a PQRSDF, Así mismo se observó que por medio de correos electrónicos enviados desde el 28 de mayo al 4 de junio de 2024, se trabajo en la conformación el GIT de PQRSDF</t>
  </si>
  <si>
    <t>FILA_7</t>
  </si>
  <si>
    <t>14_2012</t>
  </si>
  <si>
    <r>
      <rPr>
        <b/>
        <sz val="10"/>
        <rFont val="Arial Narrow"/>
        <family val="2"/>
      </rPr>
      <t xml:space="preserve">H14_2012 A. </t>
    </r>
    <r>
      <rPr>
        <sz val="10"/>
        <rFont val="Arial Narrow"/>
        <family val="2"/>
      </rPr>
      <t>Centro Inteli Contr de Tto y Tte - Art 85 el PDN, CICTT, estable que la estruct y puesta en funci CICTT, recae sobre el  MTte y sus entid adscri  Sin emba a la fecha no es una realid, ya que se encuent en etapa de Diseñ y Dimens. Frente a las accio adel a la fecha por el MTte no se eviden la articulac con la SPT, entid que de acuer con la ley tiene como func la coord CICTT.</t>
    </r>
  </si>
  <si>
    <t>Si bien el CICTT, es una iniciat defina en el PND 2010 -2014 para ser ejec por el MT y sus entids adscri, no se ha forma el rol que debe cumpl la SPTni se han realizado actividades de acercamiento con el MT para precisar  los requeri de tipo metodol, técnico, advo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</si>
  <si>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</si>
  <si>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 Verificar la respuesta emitida por el Ministerio de Trasnporte, para identificar qué lineamientos de diseño y ejecución del CICTT le competen a la entidad e implementarlas.</t>
  </si>
  <si>
    <t>Proyecto Ejecutado</t>
  </si>
  <si>
    <t>No se evidenció avance, la OTIC sigue pendiente a que el Ministerio de Transporte comunique avance.</t>
  </si>
  <si>
    <t>FILA_8</t>
  </si>
  <si>
    <t>18_2012</t>
  </si>
  <si>
    <r>
      <rPr>
        <b/>
        <sz val="10"/>
        <rFont val="Arial Narrow"/>
        <family val="2"/>
      </rPr>
      <t xml:space="preserve">H18 _2012 </t>
    </r>
    <r>
      <rPr>
        <sz val="10"/>
        <rFont val="Arial Narrow"/>
        <family val="2"/>
      </rPr>
      <t xml:space="preserve">A.  Deudores Sobrestimac  cuenta 1401 - Prescripes - cuenta 1401 Deudores- Ingresos no tributarios- contiene obligac por $3.703.1 mlls, tenIen cuenta fecha vencimi establec prescripc $1.410.8 mlls, lo que denota que no se efect debida gest cobro, afecta razonab saldo al sobrest derech de entid y configur un presunto detrim patrimo en esa cifra.  </t>
    </r>
  </si>
  <si>
    <t>El Grupo de Cobro Persuasivo y Jurisdicción coactiva no informaba el estado jurídico de cobrabilidad al Grupo Financiera.</t>
  </si>
  <si>
    <t>Realizar depuración  contable de la cartera,  conforme a los parámetros establecidos en el manual de gestion de recaudo de cartera de la entidad vigente.</t>
  </si>
  <si>
    <t xml:space="preserve">Elaborar el informe de las partidas a someter a seaneamiento contable de acuerdo con lo establecido en el manual de cartera de la entidad.
</t>
  </si>
  <si>
    <t>Ficha de saneamiento contable ante el comité de cartera</t>
  </si>
  <si>
    <t>FILA_9</t>
  </si>
  <si>
    <t>Realizar seguimiento y control de  la gestion del cobro de las obligaciones que  se encuentran a favor de la entidad.</t>
  </si>
  <si>
    <t xml:space="preserve">Adelantar las gestiones administrativas  relacionadas con el cobro persuasivo de las obligaciones a cargo de los vigilados  de la entidd.
</t>
  </si>
  <si>
    <t>Informe mensual</t>
  </si>
  <si>
    <t>En repositorio de la Entidad se evidencia los informes mensuales con el dealle de la gestión persuasiva y de recaudo de cartera por contribución especial de vigilancia, multas y acuerdos de pago para los meses de enbero a mayo de 2024 cumpliendo así con la unidad de medida establecida para la actividad</t>
  </si>
  <si>
    <t>FILA_10</t>
  </si>
  <si>
    <r>
      <rPr>
        <b/>
        <sz val="10"/>
        <rFont val="Arial Narrow"/>
        <family val="2"/>
      </rPr>
      <t>H18 _2012</t>
    </r>
    <r>
      <rPr>
        <sz val="10"/>
        <rFont val="Arial Narrow"/>
        <family val="2"/>
      </rPr>
      <t xml:space="preserve"> A.  Deudores Sobrestimac  cuenta 1401 - Prescripes - cuenta 1401 Deudores- Ingresos no tributarios- contiene obligac por $3.703.1 mlls, tenIen cuenta fecha vencimi establec prescripc $1.410.8 mlls, lo que denota que no se efect debida gest cobro, afecta razonab saldo al sobrest derech de entid y configur un presunto detrim patrimo en esa cifra.  </t>
    </r>
  </si>
  <si>
    <t>Reconocer la cartera  de dificil cobro en cuentas separadas  de la cartera corriente.</t>
  </si>
  <si>
    <t>Realizar los registros contables en relación a las novedades presentadas en la cartera.</t>
  </si>
  <si>
    <t>Registros contables mensuales</t>
  </si>
  <si>
    <t>Se Observó en Repositorio soporte de los comprobantes de registro contable auxiliar por tercero de la cuenta 138515-deudas de difícil cobro de los meses de diciembre 2023 y de enero a mayo 2024, dando cumplimiento a la unidad de medida establecida.</t>
  </si>
  <si>
    <t>FILA_11</t>
  </si>
  <si>
    <t>2_2013</t>
  </si>
  <si>
    <r>
      <rPr>
        <b/>
        <sz val="10"/>
        <rFont val="Arial Narrow"/>
        <family val="2"/>
      </rPr>
      <t>H2 _2013</t>
    </r>
    <r>
      <rPr>
        <sz val="10"/>
        <rFont val="Arial Narrow"/>
        <family val="2"/>
      </rPr>
      <t xml:space="preserve"> A. 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</si>
  <si>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t>Falta de un software que permita integrar la información que genera el Grupo de Investigaciones e Informes Únicos de Infracción con los Grupos de Notificaciones, Financiera y Cobro Coactivo.</t>
  </si>
  <si>
    <t>Desarrollar e implementar la interoperabilidad entre los sistemas de información.</t>
  </si>
  <si>
    <t>Desarrollar  módulo o aplicativo  que permita el registro, seguimiento y control del proceso de  cobro de la cartera que presente los vigilados con la Entidad  de una manera segura y confiable (Cobro presuasivo y coactivo) a través de la consola Taux.</t>
  </si>
  <si>
    <t>Modulos Implementado</t>
  </si>
  <si>
    <t>No se observ soportes de desarr o implementac de algún módu en la cons taux, como se refien la unid de medi. Se cargn como evide dos pantal de invitac a reali reuni virtual 21 y 22 de nov2023, sin embaro, no se pued determ el conten, acuerd, desacu, objecs, entre otros, de los temas trata o las prueb realiz de implem módulo y-o las eviden  como se ha llevado a cabo este desarro.</t>
  </si>
  <si>
    <t>FILA_12</t>
  </si>
  <si>
    <t>3_2013</t>
  </si>
  <si>
    <r>
      <rPr>
        <b/>
        <sz val="10"/>
        <rFont val="Arial Narrow"/>
        <family val="2"/>
      </rPr>
      <t>H3 _2013</t>
    </r>
    <r>
      <rPr>
        <sz val="10"/>
        <rFont val="Arial Narrow"/>
        <family val="2"/>
      </rPr>
      <t xml:space="preserve"> AD. Gestión Sancio IUIT.  periodo 2008 a 2013, la SPT recibió 148.240 IUITs  aperturó investigac en la misma vig en que los recibió para 959 casos _0.65% mientras que 36.707 aperturas de investigación _24.76% se realizaron sobre IUITs recibidos en vige anteriores. dicho de otra manera 110.574 IUITs _74.59% no fueron objeto de actuac alguna dentro del periodo.</t>
    </r>
  </si>
  <si>
    <t>Creación de base de datos de los Informes Únicos de Infracciones al Transporte - IUIT</t>
  </si>
  <si>
    <t>Se procedió en seguimiento previo el  cierre de la acción en eficacia, toda vez que se dio cumplimiento a lo establecido en la actividad, sin embargo, continua siendo objeto de verificación en efectividad.</t>
  </si>
  <si>
    <t>FILA_13</t>
  </si>
  <si>
    <r>
      <rPr>
        <b/>
        <sz val="10"/>
        <rFont val="Arial Narrow"/>
        <family val="2"/>
      </rPr>
      <t>H3 _2013 AD.</t>
    </r>
    <r>
      <rPr>
        <sz val="10"/>
        <rFont val="Arial Narrow"/>
        <family val="2"/>
      </rPr>
      <t xml:space="preserve"> Gestión Sancio IUIT.  periodo 2008 a 2013, la SPT recibió 148.240 IUITs  aperturó investigac en la misma vig en que los recibió para 959 casos _0.65% mientras que 36.707 aperturas de investigación _24.76% se realizaron sobre IUITs recibidos en vige anteriores. dicho de otra manera 110.574 IUITs _74.59% no fueron objeto de actuac alguna dentro del periodo.</t>
    </r>
  </si>
  <si>
    <t>Gestión de los Informes Únicos de Infracciones al Transporte - IUIT recibidos en la Entidad (SPT)</t>
  </si>
  <si>
    <t>Análisis de los Informes Únicos de Infracciones al Transporte - IUIT para establecer su apertura o archivo</t>
  </si>
  <si>
    <t>Reportes de gestión de  los Informes Únicos de Infracciones al Transporte - IUIT aperturados o archivados</t>
  </si>
  <si>
    <t>La unidad de medida debe ser sufici y óptima para lograr el objetivo que es en parte subsanar la falta de gestión, conforme a las evidenc cargadas es preciso continuar con el seguim de la efectiv. Se recomienda al momento de cargar los soportes que se evidenc las gestio o activids que realizn y que  permiten mitigar o establec como evitan la falta de gestión de los casos sin análisis.</t>
  </si>
  <si>
    <t>FILA_14</t>
  </si>
  <si>
    <t>6_2013</t>
  </si>
  <si>
    <r>
      <rPr>
        <b/>
        <sz val="10"/>
        <rFont val="Arial Narrow"/>
        <family val="2"/>
      </rPr>
      <t>H6_2013</t>
    </r>
    <r>
      <rPr>
        <sz val="10"/>
        <rFont val="Arial Narrow"/>
        <family val="2"/>
      </rPr>
      <t xml:space="preserve"> </t>
    </r>
    <r>
      <rPr>
        <b/>
        <sz val="10"/>
        <rFont val="Arial Narrow"/>
        <family val="2"/>
      </rPr>
      <t>A.</t>
    </r>
    <r>
      <rPr>
        <sz val="10"/>
        <rFont val="Arial Narrow"/>
        <family val="2"/>
      </rPr>
      <t xml:space="preserve"> Programa Gral de Inspecci. Incumplim PGI - Se evidencia deficiencias en el cumplimi funciones misionales a cargo de la entidad, que se traducen en la disminuc de eficac en las labores de inspecc. De acuerdo con la informac sumin por la Delegada de Conces, para la vigencia 2013 se program 172 visitas de inspec las cuales se realizaron 156 y las 16 restan no se efectuaron,</t>
    </r>
  </si>
  <si>
    <t>Presunto incumplimiento en el PGI en la función misional que se traduce en la disminución de la eficacia</t>
  </si>
  <si>
    <t>Efectuar seguimiento a la planeación y/o programación de las visitas incluidas en el Plan de Acción de Promoción y Prevención de la vigencia actual.</t>
  </si>
  <si>
    <t xml:space="preserve">Ejecutar las visitas de acuerdo con la programación establecida en el PAPP. </t>
  </si>
  <si>
    <t>Total visitas ejecutadas / total visitas planeadas o  programadas, incluidas en el PAPP</t>
  </si>
  <si>
    <t>La DP alleg Excel H6_2013 A_D. PUERTOS Prog_General_Inspec.xlsx  obser  
2024 program cont cons trim vis prog 2024; DP 42, DTTT: 35 DCeI: 134. 2024 seg obs 11 regis difer infor 2024 program. No se alleg evidencia program PAPP, la cual fue requerida en el informe del segundo semestre de 2023 
Recom:
Se reit alleg OCI PAPP, aport evid sufic y homolog form todas las Delegaturas</t>
  </si>
  <si>
    <t>FILA_15</t>
  </si>
  <si>
    <t>4_2015</t>
  </si>
  <si>
    <r>
      <rPr>
        <b/>
        <sz val="10"/>
        <rFont val="Arial Narrow"/>
        <family val="2"/>
      </rPr>
      <t xml:space="preserve">H4 _2015 </t>
    </r>
    <r>
      <rPr>
        <sz val="10"/>
        <rFont val="Arial Narrow"/>
        <family val="2"/>
      </rPr>
      <t xml:space="preserve">A.-  Cumplimiento de Metas Plan Estratégico Institucional </t>
    </r>
  </si>
  <si>
    <t>Competitividad estratégica e Infraestructura
En el año 2015 no se había efectuado la reformulación del indicador</t>
  </si>
  <si>
    <t>Replantear el indicador</t>
  </si>
  <si>
    <t xml:space="preserve">Presentar reporte de Replanteamiento del indicador en el PEI. </t>
  </si>
  <si>
    <t>Porcentaje de cumplimiento</t>
  </si>
  <si>
    <t>Se evidenció que para el período 2018-2022 no se cumplieron todas las metas propuestas. La Delegatura de Puertos tuvo un cumplimiento del 95,7% de cumplimiento.
Para el período 2022 - 2026 el cumplimiento a la fecha es aproximadamente del 99%.  Sigue en observación a finalizar el periódo.</t>
  </si>
  <si>
    <t>FILA_16</t>
  </si>
  <si>
    <r>
      <rPr>
        <b/>
        <sz val="10"/>
        <rFont val="Arial Narrow"/>
        <family val="2"/>
      </rPr>
      <t>H4_2015</t>
    </r>
    <r>
      <rPr>
        <sz val="10"/>
        <rFont val="Arial Narrow"/>
        <family val="2"/>
      </rPr>
      <t xml:space="preserve"> A.-  Cumplimiento de Metas Plan Estratégico Institucional </t>
    </r>
  </si>
  <si>
    <r>
      <rPr>
        <b/>
        <sz val="10"/>
        <rFont val="Arial Narrow"/>
        <family val="2"/>
      </rPr>
      <t>Buen Gobierno</t>
    </r>
    <r>
      <rPr>
        <sz val="10"/>
        <rFont val="Arial Narrow"/>
        <family val="2"/>
      </rPr>
      <t xml:space="preserve">
a. Deficien en la definic del alcance del indicador de la estrate de Plan rediseño de gestión Institucl (proc, proc, redistri de planta, tecnol)
b. Deficis en la definic del alcance del indicador de la estrat de Desarrollar e implem las tecnols necesarias y existentes de acuerdo a las polit de gobierno en línea. Realizar las interfaces con las demás entida sector.</t>
    </r>
  </si>
  <si>
    <t>Se evidenció que para el año 2024 el avance es del 64,63% y acumulado al período 2022-2026 es del 93,62%, se sigue observando el cumplimiento al finalizar el período.</t>
  </si>
  <si>
    <t>FILA_17</t>
  </si>
  <si>
    <t>14_2015</t>
  </si>
  <si>
    <r>
      <rPr>
        <b/>
        <sz val="10"/>
        <rFont val="Arial Narrow"/>
        <family val="2"/>
      </rPr>
      <t>H14 _2015</t>
    </r>
    <r>
      <rPr>
        <sz val="10"/>
        <rFont val="Arial Narrow"/>
        <family val="2"/>
      </rPr>
      <t xml:space="preserve"> AD.- Recaudo Cartera – Producción de Información Confiable
</t>
    </r>
  </si>
  <si>
    <t xml:space="preserve">Se evidenció que la información disponible relacionada con la cantidad de vigilados, de deudores y monto total de la cartera, no es confiable.
</t>
  </si>
  <si>
    <t>Realizar mesas de trabajo presenciales o virtuales con las Delegaturas y la Oficina de las TIC´S para establacer estrategias que permitan la unificación del universo de  los sujetos sometidos a inspección, vigilancia y control  por parte de esta Superintendencia.</t>
  </si>
  <si>
    <t xml:space="preserve">Elaborar un informe de universo de vigilados activos que permitan depurar, consolidar y unificar las bases de datos. 
</t>
  </si>
  <si>
    <t>Informe de universo de vigilados actualizados</t>
  </si>
  <si>
    <t>Se evidencia informe donde constan las actividades adelantadas para lograr la depuración, consolidación y unificación del universo de vigilados de la ST</t>
  </si>
  <si>
    <t>FILA_18</t>
  </si>
  <si>
    <t>Debilidades en la aplicación de acciones de control a los supervisados que no reportan la información financiera.</t>
  </si>
  <si>
    <t>Identificar el universo de vigilados que no reportaron la información financiera.</t>
  </si>
  <si>
    <t>Reportar a las Delegaturas de la Entidad los supervisados a los que no fue posible realizar la liquidación de la Contribución Especial de Vigilancia, por falta de oportunidad y calidad en el registro de la información, lo anterior a efectos de que éstas ejerzan las acciones de control pertinente.</t>
  </si>
  <si>
    <t>Correos electrónicos informando el reporte de vigilados</t>
  </si>
  <si>
    <t>Se evidencia memorandos a las Delegaturas de la ST, donde se relaciona el listado de los vigilados que no cumplieron con el reporte de la información de carácter subjetivo de la vigencia 2023</t>
  </si>
  <si>
    <t>FILA_19</t>
  </si>
  <si>
    <t>No trasladar oportunamente al Grupo de Cobro por Jurisidicción Coactiva las obligaciones por concepto de Contribución Especial de Viglancia que no fueron pagadas por los supervisados de la Entidad.</t>
  </si>
  <si>
    <t>Realizar seguimiento a las obligaciones generadas por concepto de Contribución Especial de Viglancia que no fueron canceladas en la etapa de cobro persuasivo,  para proceder con el traslado al Grupo de Cobro por Jurisdicción Coactiva, con el fin que se garantice el efectivo recaudo de las mismas. Lo anterior, conforme a lo dispuesto en el Manual de Recaudo de Cartera de la Entidad.</t>
  </si>
  <si>
    <t>Trasladar al Grupo de Cobro por Jurisdicción Coactiva las obligaciones por concepto de Contribución Especial de Viglancia que no fueron pagadas en etapa de cobro persuasivo.</t>
  </si>
  <si>
    <t>Memorando con la relación de las obligaciones trasladas.</t>
  </si>
  <si>
    <t>Se evidencia cumplimiento con la unidad de medida establecida para esta actividad, ya que se presenta dentro del término de los dos meses la comunicación de traslado por parte de la Coordinadora del Grupo de Análisis y Gestión del Recaudo al Grupo de Cobro por Jurisdicción Coactiva de las obligaciones por concepto de Contribución de la vigencia 2023 que no se pagaron en cobro persuasivo</t>
  </si>
  <si>
    <t>FILA_20</t>
  </si>
  <si>
    <t>18_2015</t>
  </si>
  <si>
    <r>
      <rPr>
        <b/>
        <sz val="10"/>
        <rFont val="Arial Narrow"/>
        <family val="2"/>
      </rPr>
      <t>H18 _2015</t>
    </r>
    <r>
      <rPr>
        <sz val="10"/>
        <rFont val="Arial Narrow"/>
        <family val="2"/>
      </rPr>
      <t xml:space="preserve"> AD.- Deudores Multas. </t>
    </r>
  </si>
  <si>
    <t xml:space="preserve">La cuenta 140102 Deudores multas y 147590 Deudas de dificil cobro, presentan incertudumbre  de $11.762,5 millones y subestimación de $5.322 millones debido a las siguientes situaciones encontradas. Los libros auxiliares por terceros de la cuenta 140102 Deudores Multas presentan saldos de $53,335,3 millones y 147590 Deuda de dificil cobro por $ 5.426 millones, sin embargo, </t>
  </si>
  <si>
    <t xml:space="preserve">Conciliar la cuenta contable por concepto de deudores por multas y deudas de dificil cobro, frente a los registrados en el aplicativo TAUX. </t>
  </si>
  <si>
    <t xml:space="preserve">Realizar conciliación mensual de los valores reflejados en la cuenta contable 131102 Deudores Multas y 138515 Deuda de dificil cobro con los valores reflejados en el aplicativo TAUX. </t>
  </si>
  <si>
    <t>Conciliación mensual de la cuenta deudores por multas y de dificil cobro   debidamente suscrita por los responsables.</t>
  </si>
  <si>
    <t>Se evidencian en Repositorio de la Entidad, realción de conciliaciones entre contabilidad y cartera en relación con las cuentas contables 131102 Multas corriente y 138515 deudas de difícil cobro de diciembre 2023 y de enero a mayo de 2024.</t>
  </si>
  <si>
    <t>FILA_21</t>
  </si>
  <si>
    <t>Depurar los saldos contables de la cartera por multas y de dificil cobro,  conforme a los parámetros establecidos en el manual de gestion de recaudo de cartera de la entidad vigente.</t>
  </si>
  <si>
    <t>Ficha de saneamiento contable recomendada por el comité de cartera.</t>
  </si>
  <si>
    <t>Se evidencia Actas de Reunión del Comité de Cartera donde se exponen las fichas elaboradas por el Grupo de Cobro por Jurisdicción Coactiva con las causales para la declaratoria de imposible recaudo y depuración de cartera, así como las Resoluciones por las cuales se depuran las obligaciones y se ordena los registros contables.</t>
  </si>
  <si>
    <t>FILA_22</t>
  </si>
  <si>
    <t>Reconocer en los estados financieros el saneamiento contable de la cartera por multas y de dificil cobro.</t>
  </si>
  <si>
    <t>Realizar los registros contables del saneamiento contable ordenada por acto administrativo del representante legal de la entidad..</t>
  </si>
  <si>
    <t xml:space="preserve">Registros contables en SIIF Nación </t>
  </si>
  <si>
    <t>Se evidencian en Repositorio de la Entidad, los comprobantes contables de las obligaciones ordenadas mediante Resoluciones ser depuradas, sin embargo, para la Resolución 479 de 31 ene 2024no se observan los registros contables en la presente vigencia, estos registros se evidencian con corte 31 de dic 2023, es decir con anterioridad a la fecha de expedición de la Resolución.</t>
  </si>
  <si>
    <t>FILA_23</t>
  </si>
  <si>
    <t>19_2015</t>
  </si>
  <si>
    <r>
      <rPr>
        <b/>
        <sz val="10"/>
        <rFont val="Arial Narrow"/>
        <family val="2"/>
      </rPr>
      <t>H19 _2015</t>
    </r>
    <r>
      <rPr>
        <sz val="10"/>
        <rFont val="Arial Narrow"/>
        <family val="2"/>
      </rPr>
      <t xml:space="preserve"> AD.-  Multas sin Contabilizar Oportunamente y Gestión de Cobro.
</t>
    </r>
  </si>
  <si>
    <t xml:space="preserve">La falta de control del flujo de informn desde el área de notific, así como de  Tránsito, Puertos y Concesio hacia el área contable, impidie que se remit a tiempo la inform correspon las ejecutor y que no se vieran reflejadas contablemente todas las obligaciones a favor de la entidad, derivando en una subestimación de las cuentas 140102 deudores multas y la 411002 ingresos multas. </t>
  </si>
  <si>
    <t>Establecer mecanismos de control para grantizar la actualización continua de las obligaciones emitidas por las areas de la entidad.</t>
  </si>
  <si>
    <t xml:space="preserve">Realizar  el cruce de informacion de los actos administrativos  con la base  de Notificaciones,  con el fin de determinar las obligaciones pendientes  de entrega al area financiera que se encuentren debidamente ejecutoriadas.
</t>
  </si>
  <si>
    <t xml:space="preserve">Porcentaje de conciliaciones realizadas frente a las programadas </t>
  </si>
  <si>
    <t>Se evidencia conciliaciones entre el área de notificaciones y Dirección Financiera para los meses de diciembre 2023 y desde enero hasta abril de 2024, con fecha de finalización esta última el 14 de junio de 2024, situación que a pesar de lo detallada la conciliación entre estas áreas, no permite conocer oportunamente la actualización de las obligaciones</t>
  </si>
  <si>
    <t>FILA_24</t>
  </si>
  <si>
    <t xml:space="preserve">Realizar mesas de trabajo con las dependencias de la Entidad, a fin de identificar los actos administrativos que una vez surtido el proceso administrativo carecen de la constancia de ejecutoria. 
</t>
  </si>
  <si>
    <t xml:space="preserve">
Proceso de Notificaciones </t>
  </si>
  <si>
    <t>Se evidencia relación de objetivos de reunión en relación con la comunicación de constancias de ejecutoria y asistentes en mesas de trabajo desde enero hasta junio 2024, sin embargo, no se observó acta de reunión con firma de asistentes y compromisos adquiridos, y tampoco se adjunta la unidad de medida “Proceso de Notificaciones” que mejore este control</t>
  </si>
  <si>
    <t>FILA_25</t>
  </si>
  <si>
    <t>36_2015</t>
  </si>
  <si>
    <r>
      <rPr>
        <b/>
        <sz val="10"/>
        <rFont val="Arial Narrow"/>
        <family val="2"/>
      </rPr>
      <t>H36 _2015</t>
    </r>
    <r>
      <rPr>
        <sz val="10"/>
        <rFont val="Arial Narrow"/>
        <family val="2"/>
      </rPr>
      <t xml:space="preserve"> A Evaluación control interno contable
</t>
    </r>
  </si>
  <si>
    <t xml:space="preserve">El proceso contable de la entidad presenta deficiencia debido a que se encontraron situaciones que afectan la razonabilidad de la información financiera tales como: saldos genericos en cuentas representativas que imposibilitan la verificabilidad, inconsistencia de la cartera reportada en la contabilidad y el aplicativo TAUX, inoportunidad de los registros, </t>
  </si>
  <si>
    <t xml:space="preserve">Conciliar los registros efectuados en la cuenta contable por concepto de deudores por contribucion, multas y deudas de dificil cobro, frente a los registrados en el aplicativo TAUX. </t>
  </si>
  <si>
    <t xml:space="preserve">Realizar la conciliación mensual de la cuenta contable por cobrar por concepto de contribución, multas y deudas de dificil cobro con los registros efectuados en C-TAUX. </t>
  </si>
  <si>
    <t>Conciliaciones mensuales debidamente suscritas por los responsables</t>
  </si>
  <si>
    <t>Se observó conciliaciones de las cuentas por cobrar por concepto de contribución, multas y deudas de difícil cobro (SIIF Nación vs C-TAUX) de los meses de diciembre 2023 y enero a mayo 2024, presentándose diferencias en abril para Deudas difícil cobro ($253.110) y enero por Contribución ($824.794.335), evidenciándose falta de oportunidad en la elaboración de algunas conciliaciones.</t>
  </si>
  <si>
    <t>FILA_26</t>
  </si>
  <si>
    <r>
      <rPr>
        <b/>
        <sz val="10"/>
        <rFont val="Arial Narrow"/>
        <family val="2"/>
      </rPr>
      <t>H36_201</t>
    </r>
    <r>
      <rPr>
        <sz val="10"/>
        <rFont val="Arial Narrow"/>
        <family val="2"/>
      </rPr>
      <t xml:space="preserve">5 A Evaluación control interno contable
</t>
    </r>
  </si>
  <si>
    <t>Determinar los ingresos de la cartera por concepto de contribución de la vigencia y de ejercicios anteriores.</t>
  </si>
  <si>
    <t>Realizar la conciliación de los ingresos de la vigencia y de ejercicios anteriores por concepto de cartera de contribución especial.</t>
  </si>
  <si>
    <t>Conciliaciones mensuales debidamente suscritas por los responsables.</t>
  </si>
  <si>
    <t>Se evidencian conciliaciones de cuenta de ingresos de contribución de diciembre 2023 y de enero a mayo 2024, en las que no se presentó diferencias en lo registrado en SIIF Nación frente al sistema TAUX, sin embargo, no se encontraron conciliaciones mes enero y marzo 2024, respecto a ejercicios anteriores por concepto de cartera de contribución especial, imposibilitando la verificabilidad</t>
  </si>
  <si>
    <t>FILA_27</t>
  </si>
  <si>
    <r>
      <rPr>
        <b/>
        <sz val="10"/>
        <rFont val="Arial Narrow"/>
        <family val="2"/>
      </rPr>
      <t>H36_2015</t>
    </r>
    <r>
      <rPr>
        <sz val="10"/>
        <rFont val="Arial Narrow"/>
        <family val="2"/>
      </rPr>
      <t xml:space="preserve"> A Evaluación control interno contable
</t>
    </r>
  </si>
  <si>
    <t>Incorporar en los estados financieros en las cuentas contables respectivas los ingresos de ejercicios anteriores.</t>
  </si>
  <si>
    <t>Registrar en los estados financieros los ingresos que correspondan a ejercicios anteriores afectando la cuenta contable 3109.</t>
  </si>
  <si>
    <t xml:space="preserve">Registros contables-SIIF Nación </t>
  </si>
  <si>
    <t>Se evidencia comprobantes de contabilidad de reconocimiento de ingreso en cta 480253 por la cartera de contribución vigencias anteriores de los meses febrero, abril y mayo 2024, sin embargo, no fue posible validar el mes de enero por falta de información, además, se recomienda los registros sean más oportunos ya que el comprobante de febrero se registró hasta el mes de abril.</t>
  </si>
  <si>
    <t>FILA_28</t>
  </si>
  <si>
    <t>4_2018</t>
  </si>
  <si>
    <r>
      <rPr>
        <b/>
        <sz val="10"/>
        <rFont val="Arial Narrow"/>
        <family val="2"/>
      </rPr>
      <t>H4_2018</t>
    </r>
    <r>
      <rPr>
        <sz val="10"/>
        <rFont val="Arial Narrow"/>
        <family val="2"/>
      </rPr>
      <t xml:space="preserve"> A Otros Ingresos - Ajuste de ejercicios anteriores.  A. La cuenta _4815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</si>
  <si>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La causa de este hallazgo obedece a que los actos administrativos allegados por el Grupo de Notificaciones al Grupo Financiera  con constancia de ejecutorias de  vigencias anteriores obedecen a la dinámica de los procesos administrativos</t>
  </si>
  <si>
    <t xml:space="preserve">Realizar  el cruce de información de los actos administrativos  con la base  de Notificaciones  con el fin de determinar las obligaciones pendientes  de entrega al area financiera que se encuentren debidamente ejecutoriadas.
</t>
  </si>
  <si>
    <t>conciliación mensual</t>
  </si>
  <si>
    <t>Se evidencia en Repositorio de la Entidad, Documento de conciliación Notificaciones Vs Financiera para el mes de diciembre 2023 y de enero a abril de 2024, se recomienda integrar en su procedimiento dicha actividad como medida de control.</t>
  </si>
  <si>
    <t>FILA_29</t>
  </si>
  <si>
    <t>FILA_30</t>
  </si>
  <si>
    <t>5_2018</t>
  </si>
  <si>
    <r>
      <rPr>
        <b/>
        <sz val="10"/>
        <rFont val="Arial Narrow"/>
        <family val="2"/>
      </rPr>
      <t xml:space="preserve">H5_2018 </t>
    </r>
    <r>
      <rPr>
        <sz val="10"/>
        <rFont val="Arial Narrow"/>
        <family val="2"/>
      </rPr>
      <t>A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</si>
  <si>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Falta de respuesta  por parte de los terceros a quienes se les envia la circularización de operaciones reciprocas</t>
  </si>
  <si>
    <t>Contactar los vigilados con los cuales la entidad tiene operaciones reciprocas pendientes de legalizar y que se encuentren incluidas en el reporte de "Operaciones Reciprocas" CGN2005-002, de la Contaduría General de la Nación.</t>
  </si>
  <si>
    <t>Realizar trimestralmente circularización y contacto con los vigilados para informar las partidas de operaciones reciprocas pendientes de conciliar.</t>
  </si>
  <si>
    <t>Oficios de circularización y registro de llamadas telefónicas.</t>
  </si>
  <si>
    <t>Se evidencian gestionados para el 1er trimestre 2024, 175 oficios enviados a vigilados que tienen operaciones recíprocas pendientes de legalizar. Sin embargo, en cuanto a unidad de medida no se observó registro de gestión de llamadas telefónicas y además no se encuentra soporte de respuesta de terceros en atención a comunicación (es) recibida(s).</t>
  </si>
  <si>
    <t>FILA_31</t>
  </si>
  <si>
    <r>
      <rPr>
        <b/>
        <sz val="10"/>
        <rFont val="Arial Narrow"/>
        <family val="2"/>
      </rPr>
      <t>H5_2018</t>
    </r>
    <r>
      <rPr>
        <sz val="10"/>
        <rFont val="Arial Narrow"/>
        <family val="2"/>
      </rPr>
      <t xml:space="preserve"> A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</si>
  <si>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Socializar a las delegaturas de la entidad, las partidas por operaciones reciprocas que se encuentran pendientes de legalizar incluidas en el reporte de "Operaciones Reciprocas" CGN2005-002, de la Contaduría General de la Nación.</t>
  </si>
  <si>
    <t>Remitir trimestralmente a las Delegaturas de la Entidad, el reporte de los vigilados que están pendientes de conciliar las partidas de sus operaciones reciprocas, para que a través de sus competencias adelanten las acciones correspondientes.</t>
  </si>
  <si>
    <t>Reporte enviado a las Delegaturas con los saldos de operaciones reciprocas.</t>
  </si>
  <si>
    <t>Se observó actas de reunión, informe de gestión primer trimestre 2024 y memorandos remitidos a las delegaturas de la entidad, con el fin que estos realicen la Inspección, vigilancia y control en relación con las operaciones recíprocas pendientes por conciliar y obtener oportunamente el reporte correspondiente de los vigilados y su respuesta a lo comunicado</t>
  </si>
  <si>
    <t>FILA_32</t>
  </si>
  <si>
    <t>Obtener capacitación para los funcionarios de la entidad que participan del proceso de operaciones reciprocas.</t>
  </si>
  <si>
    <t>Capacitar a los visitadores de las Delegaturas referente a las operaciones reciprocas generadas con los vigilados.</t>
  </si>
  <si>
    <t>Lista de asistencia.</t>
  </si>
  <si>
    <t>Se evidenció acta de reunión, vigencia 2023 (mayo) en relación con capacitación dirigida a funcionarios designados por Delegaturas de la Entidad, para la identificación de saldos pendientes por pagar para conciliar las partidas de operaciones recíprocas que no han sido legalizadas. No se observó gestión al respecto luego de mayo 2023, se recomienda continuar con gestión de capacitación</t>
  </si>
  <si>
    <t>FILA_33</t>
  </si>
  <si>
    <t>Legalizar las partidas reciprocas que se encuentran incluidas en el reporte de "Operaciones Reciprocas" CGN2005-002, de la Contaduría General de la Nación.</t>
  </si>
  <si>
    <t>Publicar en el CHIP de la Contaduría General de la Nación (CGN) las operaciones reciprocas con periodicidad trimestral.</t>
  </si>
  <si>
    <t>Registro de publicación en el CHIP de la CGN.</t>
  </si>
  <si>
    <t>Se Observó certificación de la CGN con la cual se evidenció el reporte oportuno de las operaciones reciprocas por parte de la entidad.</t>
  </si>
  <si>
    <t>FILA_34</t>
  </si>
  <si>
    <t>9_2018</t>
  </si>
  <si>
    <r>
      <rPr>
        <b/>
        <sz val="10"/>
        <rFont val="Arial Narrow"/>
        <family val="2"/>
      </rPr>
      <t>H9_2018</t>
    </r>
    <r>
      <rPr>
        <sz val="10"/>
        <rFont val="Arial Narrow"/>
        <family val="2"/>
      </rPr>
      <t xml:space="preserve"> A Reconocimiento de Ingresos Fiscales -Administrativo  La cuenta _4110 ingresos fiscales  a 31dici2017  presenta incertidumbre en cuantía determinada  debido que al cierre de la vigencia  la SPT no causó ni recaudó la totalidad de los recursos que le correspondian por concepto de contribución especial.</t>
    </r>
  </si>
  <si>
    <t>Incertidumbre por el no recaudo de la contribucion especial durante la vigencia 2017</t>
  </si>
  <si>
    <t xml:space="preserve">Establecer la base actualizada de empresas vigiladas por la entidad.
</t>
  </si>
  <si>
    <t xml:space="preserve">Realizar mesas de trabajo mensual con las delegaturas de la entidad para construir y depurar la base de empresas vigiladas por la entidad.
</t>
  </si>
  <si>
    <t>Presupuesto de ingresos de la entidad elaborado con el 100% de las empresas vigiladas e informes persuasivos con la ejecución del recaudo de la contribución especial de vigilancia.</t>
  </si>
  <si>
    <t>Se observó que la Dirección Financiera viene adelantando gestión de cobro persuasivo de la contribución especial de vigilancia, sin embargo, se requiere que se cuente con el 100% de los vigilados para la proyección de los ingresos para el presupuesto de la vigencia 2025. Además, mediante memorandos a las Delegaturas de la Entidad solicitó información para la actualización de vigilados</t>
  </si>
  <si>
    <t>FILA_35</t>
  </si>
  <si>
    <r>
      <rPr>
        <b/>
        <sz val="10"/>
        <rFont val="Arial Narrow"/>
        <family val="2"/>
      </rPr>
      <t xml:space="preserve">H9_2018 </t>
    </r>
    <r>
      <rPr>
        <sz val="10"/>
        <rFont val="Arial Narrow"/>
        <family val="2"/>
      </rPr>
      <t>A  Reconocimiento de Ingresos Fiscales -Administrativo  La cuenta _4110 ingresos fiscales  a 31dici2017  presenta incertidumbre en cuantía determinada  debido que al cierre de la vigencia  la SPT no causó ni recaudó la totalidad de los recursos que le correspondian por concepto de contribución especial.</t>
    </r>
  </si>
  <si>
    <t>Realizar el proceso de planeación del presupuesto de ingresos teniendo en cuenta la totalidad del universo de las empresas vigiladas por la entidad.</t>
  </si>
  <si>
    <t>Proyectar el presupuesto de ingresos de la entidad teniendo en cuenta el 100% de las empresas vigiladas.</t>
  </si>
  <si>
    <t>Presupuesto de ingresos de la entidad elaborado con el 100% de las empresas vigiladas.</t>
  </si>
  <si>
    <t>Se evidencia documento del anteproyecto de presupuesto de la vigencia 2025, en el cual se estimó una proyección de recaudo sobre los vigilados que actualmente se encuentran registrados como activos, es decir, correspondería al 100% de los vigilados atendiendo a la unidad de medida establecida, sin embargo, es necesario mejorar prácticas para el recaudo y reconocimiento de los vigilados</t>
  </si>
  <si>
    <t>FILA_36</t>
  </si>
  <si>
    <t>Recaudar dentro de la vigencia fiscal, la contribución especial de vigilancia, sin establecer plazos especiales que superen la anualidad.</t>
  </si>
  <si>
    <t>Fortalecer las acciones de gestión de cobro en la etapa persuasiva que permitan un recaudo efectivo en el presupuesto de ingresos.</t>
  </si>
  <si>
    <t>Informes persuasivos con la ejecución del recaudo de la contribución especial de vigilancia.</t>
  </si>
  <si>
    <t>Se observó informes persuasivos de enero a mayo 2024 respectivamente, en los cuales se detalla la cartera pendiente por recaudar por contribución especial de vigilancia y las gestiones realizadas para su recaudo.y los conceptos que le atañe.</t>
  </si>
  <si>
    <t>FILA_37</t>
  </si>
  <si>
    <t>10_2018</t>
  </si>
  <si>
    <r>
      <rPr>
        <b/>
        <sz val="10"/>
        <rFont val="Arial Narrow"/>
        <family val="2"/>
      </rPr>
      <t xml:space="preserve">H10_2018 </t>
    </r>
    <r>
      <rPr>
        <sz val="10"/>
        <rFont val="Arial Narrow"/>
        <family val="2"/>
      </rPr>
      <t>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</si>
  <si>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Presunto falta de motivación</t>
  </si>
  <si>
    <t>Formulación de políticas de prevención del daño antijurídico en lo relativo a el retiros de funcionarios de planta en estricto sentido de la Ley y la Jurisprudencia.</t>
  </si>
  <si>
    <t>Formular, aprobar y socializar las politicas sobre la prevención del daño antijurídico y defensa de los intereses de la Entidad Política  año 2019</t>
  </si>
  <si>
    <t>Politicas prevención de daño antijurídico y defensa de los intereses de la Entidad Política  año 2019</t>
  </si>
  <si>
    <t>Se evidenc en Reposorio Res 1255 dl 15feb2024,  adopta la Política de Prevención del Daño Antijurídico de la ST y el link de su socializacn en la pág web de Entidad, dando cumplimto a la unidad de medida establecida y cerrándose así en terminos de eficacia, sin embargo, es necesario de acuerdo con la motivac del hallazgo validar la efectividad del mismo en los siguientes seguimientos.</t>
  </si>
  <si>
    <t>FILA_38</t>
  </si>
  <si>
    <r>
      <rPr>
        <b/>
        <sz val="10"/>
        <rFont val="Arial Narrow"/>
        <family val="2"/>
      </rPr>
      <t>H10_2018</t>
    </r>
    <r>
      <rPr>
        <sz val="10"/>
        <rFont val="Arial Narrow"/>
        <family val="2"/>
      </rPr>
      <t xml:space="preserve">  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</si>
  <si>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Presunta omisión de informar al Ministerio Público</t>
  </si>
  <si>
    <t>El Secretario Técnico del Comité de Conciliación de la Superintendencia de Puertos y Transporte, deberá informar al  Ministerio Público las  decisiones adoptadas señalando de manera clara los fundamentos fácticos y jurídicos de la decisión en los casos en que se decida no instaurar la acción de repetición.</t>
  </si>
  <si>
    <t>Comunicación  al Ministerio Público</t>
  </si>
  <si>
    <t>Comunicación</t>
  </si>
  <si>
    <t>Se observó en Repositorio, Séptimo 15ene2024 y octavo 20mar2024 informe de comunicación a la PGN de los casos estudiados ante el Comité de Conciliación de la ST,  en términos de eficacia se dio cierre a la acción, continuaría siendo objeto de verificación en términos de efectividad</t>
  </si>
  <si>
    <t>FILA_39</t>
  </si>
  <si>
    <r>
      <rPr>
        <b/>
        <sz val="10"/>
        <rFont val="Arial Narrow"/>
        <family val="2"/>
      </rPr>
      <t xml:space="preserve">H10_2018  </t>
    </r>
    <r>
      <rPr>
        <sz val="10"/>
        <rFont val="Arial Narrow"/>
        <family val="2"/>
      </rPr>
      <t>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</si>
  <si>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Debilidades en el control de los términos</t>
  </si>
  <si>
    <t>Matriz de control que genere alerta en los casos que surja responsabilidad de la entidad por sentencia condenatoria, para que una vez efectuado el pago por parte de la SPT, se remita el expediente al Comité de Conciliación, el cual en un término no superior a 4 meses deberá adoptar decisión motivada</t>
  </si>
  <si>
    <t>Formular, socializar a los miembros del Comité de conciliación sobre matriz de control.</t>
  </si>
  <si>
    <t>Matriz de control.</t>
  </si>
  <si>
    <t>Se evidenc en Reposit matriz de seguim estudio de acción de repetic 2024 y soporte de acceso a la matriz y miembros de comité de concili. Se evidenc en Repositmatriz de seguimpara estudio de acción de repetic 2024 y soporte de acceso a la matriz y miembros de comité de conciliación. Sin embargo, conforme a la acti no se obser evidena de socializ al CICCI</t>
  </si>
  <si>
    <t>FILA_40</t>
  </si>
  <si>
    <t>11_2018</t>
  </si>
  <si>
    <r>
      <rPr>
        <b/>
        <sz val="10"/>
        <rFont val="Arial Narrow"/>
        <family val="2"/>
      </rPr>
      <t xml:space="preserve">H11_2018 </t>
    </r>
    <r>
      <rPr>
        <sz val="10"/>
        <rFont val="Arial Narrow"/>
        <family val="2"/>
      </rPr>
      <t>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</si>
  <si>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Falta de aplicación efectiva de controles en la publicación de los documentos en el SECOP I de los diferentes contratos</t>
  </si>
  <si>
    <t>Realizar seguimiento a la publicación de los contratos perfeccionados a más tardar el día hábil siguiente de su suscripción. Las vigencias actuales se manejan en SECOP II todo virtual</t>
  </si>
  <si>
    <t>Realizar a través del PIC   capacitación sobre términos dirigida a las personas encargadas en la Superintendencia de la publicación en Secop</t>
  </si>
  <si>
    <t>Capacitación recibida</t>
  </si>
  <si>
    <t>Se procedió al cierre de la acción en eficacia, toda vez que se dio cumplimiento a lo establecido en la actividad, sin embargo continua siendo objeto de verificación en efectividad.</t>
  </si>
  <si>
    <t>FILA_41</t>
  </si>
  <si>
    <r>
      <rPr>
        <b/>
        <sz val="10"/>
        <rFont val="Arial Narrow"/>
        <family val="2"/>
      </rPr>
      <t>H11_2018</t>
    </r>
    <r>
      <rPr>
        <sz val="10"/>
        <rFont val="Arial Narrow"/>
        <family val="2"/>
      </rPr>
      <t xml:space="preserve"> 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</si>
  <si>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</si>
  <si>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Incluir alertas en la   base de datos Contratación   de la Superintendencia por Vigencia</t>
  </si>
  <si>
    <t>Base de Datos actualizada que incluya puntos de control</t>
  </si>
  <si>
    <t>FILA_42</t>
  </si>
  <si>
    <r>
      <rPr>
        <b/>
        <sz val="10"/>
        <rFont val="Arial Narrow"/>
        <family val="2"/>
      </rPr>
      <t xml:space="preserve">H11_2018 </t>
    </r>
    <r>
      <rPr>
        <sz val="10"/>
        <rFont val="Arial Narrow"/>
        <family val="2"/>
      </rPr>
      <t>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</si>
  <si>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</si>
  <si>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Monitorear los procesos de Selección adelantados por la entidad  a través de la nueva plataforma tecnológica  verificando  que estén  en estado publicado</t>
  </si>
  <si>
    <t>Continua siendo objeto de verificación en efectividad (cerrado en eficacia desde seguimiento previo).</t>
  </si>
  <si>
    <t>FILA_43</t>
  </si>
  <si>
    <t>13_2018</t>
  </si>
  <si>
    <r>
      <rPr>
        <b/>
        <sz val="10"/>
        <rFont val="Arial Narrow"/>
        <family val="2"/>
      </rPr>
      <t xml:space="preserve">H13_2018 </t>
    </r>
    <r>
      <rPr>
        <sz val="10"/>
        <rFont val="Arial Narrow"/>
        <family val="2"/>
      </rPr>
      <t>A. Planeación y ejecución presupuestal de Ingresos. A. Dentro de la planificación y ejecución del presupuesto de Ingresos para la vigencia 2017  la SPT no incluyó la totalidad de los sujetos vigilados y en consecuencia  limitó el alcance la Inspección  vigilancia y control  que genera los ingresos del Presupuesto.</t>
    </r>
  </si>
  <si>
    <t>Teniendo en cuenta que la proyección del calculo de la contribución se realiza  con información de la vigencia inmediatamente anterior  las bases de vigilados no se encuentran completamente depuradas por tanto este número no permite realizar el cobro de la contribución a la totalidad del universo de vigilados</t>
  </si>
  <si>
    <t>Realizar mesas de trabajo mensual con las delegaturas de la entidad para construir y depurar la base de empresas vigiladas por la entidad.</t>
  </si>
  <si>
    <t>FILA_44</t>
  </si>
  <si>
    <t>15_2018</t>
  </si>
  <si>
    <r>
      <rPr>
        <b/>
        <sz val="10"/>
        <rFont val="Arial Narrow"/>
        <family val="2"/>
      </rPr>
      <t>H15_2018</t>
    </r>
    <r>
      <rPr>
        <sz val="10"/>
        <rFont val="Arial Narrow"/>
        <family val="2"/>
      </rPr>
      <t xml:space="preserve"> A. Reserva presupuestal Contrato 293 de 2017. A.  La SPT constituyó Reserva Pptal para amparar el pago 12 del Contrato Interadministrativo 293 de 2017 por 373. 9 mm  Al revisar la documentación que respaldó dicha reserva pptal  se evidencia que el Contratista a través de Fra CCT 00206  de fecha 29 de diciembre de 2017 </t>
    </r>
  </si>
  <si>
    <t>Control no efectivo en la clasificación de las cuentas por pagar y reservas</t>
  </si>
  <si>
    <t xml:space="preserve">Realizar controles de articulación con las dependencias ejecutoras del gasto en la entidad. </t>
  </si>
  <si>
    <t xml:space="preserve">Realizar seguimientos bimestrales a la ejecución presupuestal y establecer controles de articulación entre las dependencias   ejecutoras de gasto para realizar una adecuada constitución de reservas presupuestales y mitigar el riesgo de incumplimientos legales. 
</t>
  </si>
  <si>
    <t>Circularizar a las dependencias ejecutoras de gasto, los saldos pendientes por ejecutar y/o liberar del presupuesto.</t>
  </si>
  <si>
    <t>Se observó como soporte la circularización a las Dependencias ejecutoras de los saldos por obligar, igualmente, se evidenció los formatos de liberación de recursos no ejecutables por las dependencias, dando cumplimiento a la unidad de medida establecida, sin embargo, las respuestas al seguimiento no fue posible validarlas porque archivos no abrieron.</t>
  </si>
  <si>
    <t>FILA_45</t>
  </si>
  <si>
    <r>
      <rPr>
        <b/>
        <sz val="10"/>
        <rFont val="Arial Narrow"/>
        <family val="2"/>
      </rPr>
      <t>H15_2018</t>
    </r>
    <r>
      <rPr>
        <sz val="10"/>
        <rFont val="Arial Narrow"/>
        <family val="2"/>
      </rPr>
      <t xml:space="preserve"> A. Reserva presupuestal  Contrato 293 de 2017. A.  Falta de aplicación efectiva de controles  generó presuntamente transgresión a la norma y en consecuencia las Reservas presupuestales quedaron sobrestimadas y las Cuentas por Pagar subestimadas</t>
    </r>
  </si>
  <si>
    <t xml:space="preserve">Constituir reservas presupuestales y cuentas por pagar en el  cierre de cada vigencia fiscal, solo con los compromisos que al 31 de diciembre no se hayan cumplido, siempre y cuando estén legalmente contraídos y desarrollen el objeto de la apropiación, en cumplimiento de lo establecido en el articulo 89 del decreto 111 de 1996 y decreto 1068 de 2015. </t>
  </si>
  <si>
    <t>Realizar seguimiento mensual al Plan Anual de Adquisiciones con la finalidad de que se cumpla el principio de planeación en la celebración y ejecución de contratos de la Entidad.</t>
  </si>
  <si>
    <t>Circularizar a las dependencias ejecutoras del Plan Anual de Adquisiciones, los saldos ejecutados y por ejecutar.</t>
  </si>
  <si>
    <t>En atención a unidad de medida, no se evidenció circularización a las dependencias ejecutoras de PAA, sin embargo, se observó documento mensual en el cual se detalló el seguimiento al PAA, identificado por funcionamiento e inversión para cada dependencia con corte a 31 de enero 2024, los procesos programados y radicados.</t>
  </si>
  <si>
    <t>FILA_46</t>
  </si>
  <si>
    <t>Control para el cierre de la vigencia fiscal, adoptando los criterios impartidos por la Administración del Sistema Integrado de Información Financiera - SIIF Nación.</t>
  </si>
  <si>
    <t>Informar a las áreas y supervisores de los contratos las fechas límites para radicar las cuentas por pagar, las facturas, los actos administrativos y demás trámites que afectan el cierre presupuestal y contable, teniendo en cuenta los criterios establecidos por el SIIF Nación.</t>
  </si>
  <si>
    <t>Informes de seguimiento a la reserva presupuestal y cuentas por pagar</t>
  </si>
  <si>
    <t xml:space="preserve">Se evidenció en Repositorio, informe de seguimiento al rezago presupuestal con los porcentajes de avance con corte 30 de junio 2024. Además, se observó memorando emitido desde la dirección financiera recordando a los supervisores de contratos y contratista Aspectos a tener en cuenta para el cierre de la vigencia fiscal de 2023 y apertura de la vigencia 2024 </t>
  </si>
  <si>
    <t>FILA_47</t>
  </si>
  <si>
    <t>01_2019</t>
  </si>
  <si>
    <r>
      <rPr>
        <b/>
        <sz val="10"/>
        <rFont val="Arial Narrow"/>
        <family val="2"/>
      </rPr>
      <t xml:space="preserve">H1_2019 </t>
    </r>
    <r>
      <rPr>
        <sz val="10"/>
        <rFont val="Arial Narrow"/>
        <family val="2"/>
      </rPr>
      <t>- ADP- Implementación Sistema Vigía - Contratos 063/2010, 274/2013, 028/2014, 324/2014 y 367/2015. Celebración de varios contratos con el mismo contratista sin el cumplimiento de los requisitos legales que les correspondían, contemplado en el Artículo 410 de Código Penal</t>
    </r>
  </si>
  <si>
    <t>Indebida contratación y selección de oferentes para la celebración de contratos,  sin el cumplimiento de los requisitos legales correspondientes; celebrando varios contratos como Contratación Directa con el mismo contratista QUIPUX SAS,  lo que pudo realizarse a través de licitación pública en un solo contrato para que resultara más económico.</t>
  </si>
  <si>
    <t>Actualizar los criterios tecnológicos para seleccionar la modalidad de contratación en el marco por la  ley 80.</t>
  </si>
  <si>
    <t xml:space="preserve">Elaborar guía técnica de los criterios tecnológicos a tener en cuenta para la selección de contratación (Subasta inversa, Contratación directa, Concurso de méritos etc.)
</t>
  </si>
  <si>
    <t xml:space="preserve">Guía técnica de criterios tecnológicos.
</t>
  </si>
  <si>
    <t>Se reportó que se realizará el cambio de acción, por lo que las evidencias y las nuevas acciones serán objeto de revisión en el siguiente seguimiento.</t>
  </si>
  <si>
    <t>FILA_48</t>
  </si>
  <si>
    <t xml:space="preserve">Solicitar certificación de único proveedor o exclusividad de oferente.
</t>
  </si>
  <si>
    <t xml:space="preserve">En toda contratación directa se deberá solicitar la certificación de exclusividad o único proveedor.
</t>
  </si>
  <si>
    <t xml:space="preserve">
Certificación de exclusividad.
</t>
  </si>
  <si>
    <t xml:space="preserve">Se evidenció que se ha continuado con el control-acción establecido. </t>
  </si>
  <si>
    <t>FILA_49</t>
  </si>
  <si>
    <r>
      <rPr>
        <b/>
        <sz val="10"/>
        <rFont val="Arial Narrow"/>
        <family val="2"/>
      </rPr>
      <t>H1_2019</t>
    </r>
    <r>
      <rPr>
        <sz val="10"/>
        <rFont val="Arial Narrow"/>
        <family val="2"/>
      </rPr>
      <t xml:space="preserve"> - ADP- Implementación Sistema Vigía - Contratos 063/2010, 274/2013, 028/2014, 324/2014 y 367/2015. Celebración de varios contratos con el mismo contratista sin el cumplimiento de los requisitos legales que les correspondían, contemplado en el Artículo 410 de Código Penal</t>
    </r>
  </si>
  <si>
    <t xml:space="preserve">Llevar a comité de contratación los proyectos a contratar con la elaboración de fichas técnicas.
</t>
  </si>
  <si>
    <t xml:space="preserve">Dar cumplimiento a lo estipulado en el manual de contratación.
</t>
  </si>
  <si>
    <t xml:space="preserve">
Llevar a comité de contratación los proyectos a contratar.
</t>
  </si>
  <si>
    <t>FILA_50</t>
  </si>
  <si>
    <t>02_2019</t>
  </si>
  <si>
    <r>
      <rPr>
        <b/>
        <sz val="10"/>
        <rFont val="Arial Narrow"/>
        <family val="2"/>
      </rPr>
      <t>H2_2019</t>
    </r>
    <r>
      <rPr>
        <sz val="10"/>
        <rFont val="Arial Narrow"/>
        <family val="2"/>
      </rPr>
      <t xml:space="preserve"> -ADF- Módulo de Alertas e indicadores de Vigilancia y Proceso de Investigación - Contrato 274 de 2013. Se recibió a satisfacción el Módulo de Alertas e Indicadores de Vigilancia y Proceso de Investigaciones,  pero no se alcanzó el fin público buscado con la celebración y suscripción del contrato dado.</t>
    </r>
  </si>
  <si>
    <t>Indebida supervisión del contrato porque de acuerdo a pruebas de detalle realizadas se evidenció que los módulos de Alertas e Indicadores de Vigilancia del sistema Vigía no están funcionando correctamente ya que parte de esta información se lleva en carpetas físicas.</t>
  </si>
  <si>
    <t xml:space="preserve">Generar actas de seguimiento con las obligaciones y entregables por contrato
</t>
  </si>
  <si>
    <t>Se realizará documentación de las obligaciones con sus entregables por cada contrato dejando la evidencia de cumplimiento de cada uno de ellas</t>
  </si>
  <si>
    <t xml:space="preserve">Acta de seguimiento con entregables por contrato
</t>
  </si>
  <si>
    <t xml:space="preserve">Se reportó que se realizará el cambio de acción, por lo que las evidencias y las nuevas acciones serán objeto de revisión en el siguiente seguimiento. </t>
  </si>
  <si>
    <t>FILA_51</t>
  </si>
  <si>
    <t>03_2019</t>
  </si>
  <si>
    <r>
      <rPr>
        <b/>
        <sz val="10"/>
        <rFont val="Arial Narrow"/>
        <family val="2"/>
      </rPr>
      <t>H3_2019</t>
    </r>
    <r>
      <rPr>
        <sz val="10"/>
        <rFont val="Arial Narrow"/>
        <family val="2"/>
      </rPr>
      <t xml:space="preserve"> -ADF-Módulo de Visitas y Conexión con Fuentes Externas-Contrato 028 de 2014.Se Recibió a satisfacción del Módulo Visitas y Conexión con Fuentes Externas presentando inconvenientes de uso con la aplicación móvil para apoyar el Proceso de Inspección a través de dispositivo móviles, los cuales no fueron subsanados por el contratista, lo que llevó al desuso de la aplicación.</t>
    </r>
  </si>
  <si>
    <t xml:space="preserve"> Indebida supervisión, planeación, capacitación y seguimiento del contrato porque la aplicación móvil contratada presentó incovenientes y complejidad en su funcionalidad, lo  que conllevó a la no utilización</t>
  </si>
  <si>
    <t xml:space="preserve"> Realizar actualización, publicación, socialización y seguimiento de implementación del cronograma en los proyectos de TI del procedimiento TIC-PR-001 y sus documentos asociados, en el cual se incluye el cronograma del proyecto. Tambien ajustaron actividad y unidad de medida</t>
  </si>
  <si>
    <t>a)Actualización, publicación y socialización del procedimiento TIC-PR-001
b) Cumplimiento del cronograma de actividades en tiempo y recursos</t>
  </si>
  <si>
    <t>a) soportes de actualización, publicación y socialización del procedimiento TIC-PR-001 
b) Cronograma IGUAL Actividades Realizadas SOBRE Actividades del Cronograma</t>
  </si>
  <si>
    <t>Actualizan la accion de mejora:
ACCIÓN DE MEJORA: Realizar actualización, publicación, socialización y seguimiento de implementación del cronograma en los proyectos de TI del procedimiento TIC-PR-001 y sus documentos asociados, en el cual se incluye el cronograma del proyecto. Tambien ajustaron actividad y unidad de medida</t>
  </si>
  <si>
    <t>FILA_52</t>
  </si>
  <si>
    <t>Se cambio actividad:
ACCIÓN DE MEJORA: Realizar mesa de trabajo con la Oficina de Contratos para la mejora del formato GC-FR-024 
DESCRIPCIÓN: Fortalecimiento formato o GC-FR-024   
UNIDAD DE MEDIDA: Listado de asistencia a socialización formato o GC-FR-024  en la oficina TIC.</t>
  </si>
  <si>
    <t>FILA_53</t>
  </si>
  <si>
    <t>Se realizan capacitaciones con los usuarios finales sobre las aplicaciones de la entidad</t>
  </si>
  <si>
    <t>FILA_54</t>
  </si>
  <si>
    <t>04_2019</t>
  </si>
  <si>
    <r>
      <rPr>
        <b/>
        <sz val="10"/>
        <rFont val="Arial Narrow"/>
        <family val="2"/>
      </rPr>
      <t>H4_2019</t>
    </r>
    <r>
      <rPr>
        <sz val="10"/>
        <rFont val="Arial Narrow"/>
        <family val="2"/>
      </rPr>
      <t xml:space="preserve"> -AD-Término Liquidación - Contrato 324 de 2014. Se culminó el plazo de ejecución del contrato 324 de 2014, se evidencia que la Superintendencia a 12 de marzo de 2019, no ha realizado la liqudiación del mismo, en los tres plazos definidos por el art 11 de la Ley 1150 de 2007.</t>
    </r>
  </si>
  <si>
    <t xml:space="preserve">Se presentan debilidades en los mecanimos del sistema de control interno establecidos en la Entidad para el seguimiento y monitoreo de la contratación y en el área de contratación respecto a los términos para la liquidación de los contratatos, vulnerando presuntamente el art 11 de la Ley 1150 de 2011. </t>
  </si>
  <si>
    <t xml:space="preserve">Actualizar el procedimiento para la liquidación de los contratos
 </t>
  </si>
  <si>
    <t xml:space="preserve">Elaborar el documento que describa el paso a paso que se debe adelantar para la liquidación de los contratos, para aprobación de la Jefatura Asesora de Planeación y publicación en la candena de valor de la entidad 
</t>
  </si>
  <si>
    <t xml:space="preserve">Procedimiento de Liquidación
 </t>
  </si>
  <si>
    <t xml:space="preserve">Se evidenció la actualización del procedimiento postcontractual en el aplicativo DARUMA, conforme a lo establecido en la acción, dando cumplimiento de la acción.  </t>
  </si>
  <si>
    <t>FILA_55</t>
  </si>
  <si>
    <r>
      <rPr>
        <b/>
        <sz val="10"/>
        <rFont val="Arial Narrow"/>
        <family val="2"/>
      </rPr>
      <t>H4_2019</t>
    </r>
    <r>
      <rPr>
        <sz val="10"/>
        <rFont val="Arial Narrow"/>
        <family val="2"/>
      </rPr>
      <t xml:space="preserve"> -AD-Término Liquidación - Contrato 324 de 2014. Se culminó el plazo de ejecución del contrato 324 de 2014, se evidencia que la Superintendencia a 12 de marzo de 2019, n o ha realizado la liqudiación del mismo, en los tres plazos definidos por el art 11 de la Lay 1150 de 2007.</t>
    </r>
  </si>
  <si>
    <t xml:space="preserve">Se presentan debilidades en los mecanimos de control interno establecidos en la Entidad para el seguimiento y monitoreo de la contratación y en el área de contratación respecto a los términos para la liquidación de los contratatos, vulnerando presuntamente el art 11 de la Ley 1150 de 2011. </t>
  </si>
  <si>
    <t xml:space="preserve">Socialización del procedimiento de liquidación de los contratos
 </t>
  </si>
  <si>
    <t xml:space="preserve">Se socializará el procedimiento a traves de la intranet y de sesiones con todos los funcionarios que ejercen supervisión </t>
  </si>
  <si>
    <t xml:space="preserve">Presentación de socializacion y documentos de asistencia </t>
  </si>
  <si>
    <t xml:space="preserve">Se evidenció la socialización mediante radicado No. 20245370076973 del 03 de julio de 2024, se recomienda crear acciones que permitan verificar la trazabilidad en efectividad frente a la oportunidad de las liquidaciones contractuales. </t>
  </si>
  <si>
    <t>FILA_56</t>
  </si>
  <si>
    <t>05_2019</t>
  </si>
  <si>
    <r>
      <rPr>
        <b/>
        <sz val="10"/>
        <rFont val="Arial Narrow"/>
        <family val="2"/>
      </rPr>
      <t>H5_2019</t>
    </r>
    <r>
      <rPr>
        <sz val="10"/>
        <rFont val="Arial Narrow"/>
        <family val="2"/>
      </rPr>
      <t xml:space="preserve"> -AD -Supervisión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</si>
  <si>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 xml:space="preserve"> Indebida recepción a satisfacción  por parte del supervisor, contratista, y demás funcionarios asignados;  imcumpliendo  los artículos 15.2 al 15.2.1 .6 del manual de contratación de la Supertransporte.</t>
  </si>
  <si>
    <t xml:space="preserve">Generar actas de seguimiento con las obligaciones y entregables por contrato.
</t>
  </si>
  <si>
    <t>Se realizará documentación de las obligaciones con sus entregables por cada contrato dejando la evidencia de cumplimiento de cada uno de ellas.</t>
  </si>
  <si>
    <t>Acta de seguimiento con entregables por contrato.</t>
  </si>
  <si>
    <t>FILA_57</t>
  </si>
  <si>
    <t>No se realizó la adecuada Supervisión técnica, administrativa y financiera, aunque se recibieron a satisfacción los productos del contrato, los mismos no estan funcionando adecuadamente incumpliendo lo establecido en los numerales 15.1 al. 15.2.1.6 del Manual de Contratación de la Superintendencia</t>
  </si>
  <si>
    <t xml:space="preserve">Capacitación a Supervisores de contrato </t>
  </si>
  <si>
    <t xml:space="preserve">Elaboración de la presentación que contiene todos los aspectos relacionados con la labor de supervisión </t>
  </si>
  <si>
    <t xml:space="preserve">Presentacion para Capacitación </t>
  </si>
  <si>
    <t xml:space="preserve">Se evidenció requerimientos de la capacitación realizada a supervisores programada en el Plan Institucional de Capacitaciones, sin embargo, haría falta complementar las evidencias, teniendo en cuenta los resultados de la capacitación en los supervisores. </t>
  </si>
  <si>
    <t>FILA_58</t>
  </si>
  <si>
    <t>06_2019</t>
  </si>
  <si>
    <r>
      <rPr>
        <b/>
        <sz val="10"/>
        <rFont val="Arial Narrow"/>
        <family val="2"/>
      </rPr>
      <t>H6_2019</t>
    </r>
    <r>
      <rPr>
        <sz val="10"/>
        <rFont val="Arial Narrow"/>
        <family val="2"/>
      </rPr>
      <t xml:space="preserve"> - ADF - Aplicación Móvil de Quejas - Contrato 324 de 2014. Se recibió a satisfacción la Aplicación Móvil de Quejas de la Superintendencia de Transporte, pero el mismo en la actualidad no se encuentra en funcionamiento por que no satisface la necesidad que motivó la contratación</t>
    </r>
  </si>
  <si>
    <t>Indebida planeación y supervisión del contrato por el cual se solicitó el desarrollo de una aplicación móvil de atención a Quejas que permitiera al ciudadano informar las irregularidades en la prestación del servicio del sector transporte.</t>
  </si>
  <si>
    <t xml:space="preserve">Generar cronograma de cumplimiento por cada contrato.
</t>
  </si>
  <si>
    <t xml:space="preserve">Se elaborará cronograma de seguimiento con las fases de ejecución del proyecto.
</t>
  </si>
  <si>
    <t xml:space="preserve">Cronograma con etapas de ejecución.
</t>
  </si>
  <si>
    <t>Se realiza mesa de trabajo para la actualización accion de mejora, así:
ACCIÓN DE MEJORA: Realizar actualización, publicación, socialización y seguimiento de implementación del cronograma en los proyectos de TI del procedimiento TIC-PR-001 y sus documentos asociados, en el cual se incluye el cronograma del proyecto.</t>
  </si>
  <si>
    <t>FILA_59</t>
  </si>
  <si>
    <r>
      <rPr>
        <b/>
        <sz val="10"/>
        <rFont val="Arial Narrow"/>
        <family val="2"/>
      </rPr>
      <t xml:space="preserve">H6_2019 </t>
    </r>
    <r>
      <rPr>
        <sz val="10"/>
        <rFont val="Arial Narrow"/>
        <family val="2"/>
      </rPr>
      <t>- ADF - Aplicación Móvil de Quejas - Contrato 324 de 2014. Se recibió a satisfacción la Aplicación Móvil de Quejas de la Superintendencia de Transporte, pero el mismo en la actualidad no se encuentra en funcionamiento por que no satisface la necesidad que motivó la contratación</t>
    </r>
  </si>
  <si>
    <t>Generar actas de seguimiento con las obligaciones y entregables por contrato.</t>
  </si>
  <si>
    <t xml:space="preserve">
Se realizará documentación de las obligaciones con sus entregables por cada contrato dejando la evidencia de cumplimiento de cada uno de ellas.</t>
  </si>
  <si>
    <t xml:space="preserve">
Acta de seguimiento con entregables por contrato.
</t>
  </si>
  <si>
    <t>FILA_60</t>
  </si>
  <si>
    <t>07_2019</t>
  </si>
  <si>
    <r>
      <rPr>
        <b/>
        <sz val="10"/>
        <rFont val="Arial Narrow"/>
        <family val="2"/>
      </rPr>
      <t>H7_2019</t>
    </r>
    <r>
      <rPr>
        <sz val="10"/>
        <rFont val="Arial Narrow"/>
        <family val="2"/>
      </rPr>
      <t xml:space="preserve"> -ADF - Actualización del Desarrollo e Implementación del Sistem Vigía - Contrato 367 de 2015. Falencias en la aplicación de los principios de economía, eficiencia y eficacia en la gestión de los recursos en el contrato de Actualización del Desarrollo e Implementación del Sistema Vigía</t>
    </r>
  </si>
  <si>
    <t>Indebida supervision, planeacion, seguimiento e incumplimiento por parte del contratista, lo que llevó a que la Superintendencia de Transporte incurriera en gastos económicos y esfuerzos adicionales para mitigar las falencias de los desarrollos del sistema Vigía contratados.</t>
  </si>
  <si>
    <t>Realizar actualización, publicación, socialización y seguimiento de implementación del cronograma en los proyectos de TI del procedimiento TIC-PR-001 y sus documentos asociados, en el cual se incluye el cronograma del proyecto</t>
  </si>
  <si>
    <t>a)Actualización, publicación y socialización del procedimiento TIC-PR-001 
b) Cumplimiento del cronograma de actividades en tiempo y recursos</t>
  </si>
  <si>
    <t>Se realiza mesa de trabajo para la actualización accion de mejora, así:
ACCIÓN DE MEJORA: Realizar actualización, publicación, socialización y seguimiento de implementación del cronograma en los proyectos de TI del procedimiento TIC-PR-001 y sus documentos asociados, en el cual se incluye el cronograma del proyect.</t>
  </si>
  <si>
    <t>FILA_61</t>
  </si>
  <si>
    <t>08_2019</t>
  </si>
  <si>
    <r>
      <rPr>
        <b/>
        <sz val="10"/>
        <rFont val="Arial Narrow"/>
        <family val="2"/>
      </rPr>
      <t xml:space="preserve">H8_2019 </t>
    </r>
    <r>
      <rPr>
        <sz val="10"/>
        <rFont val="Arial Narrow"/>
        <family val="2"/>
      </rPr>
      <t>- AD - Aplicativos para el Soporte a la Gestión Documental. La entidad utiliza dos aplicativos para la Gestión Documental que generan inconvenientes en las labores diarias _La radicación se da en el Vigia y la salida se da en el Orfeo entre los dos sistemas no existen interfaces que permitan hacer la asociación de radicados por lo que se debe llevar en forma manual.</t>
    </r>
  </si>
  <si>
    <t>Dualidad de sistemas de Gestión Documental los cuales no responden en su conjunto con las necesidades de la entidad.</t>
  </si>
  <si>
    <t>Realización de análisis técnico para interrelación de los dos sistemas</t>
  </si>
  <si>
    <t>Realización de análisis técnico que permita  brindar interrelación de los dos sistemas</t>
  </si>
  <si>
    <t>Análisis técnico</t>
  </si>
  <si>
    <t>No se observó evidencias en la carpeta, no hubo avance.</t>
  </si>
  <si>
    <t>FILA_62</t>
  </si>
  <si>
    <t xml:space="preserve">La utilización de los dos sistemas genera represamientos, vencimientos de términos, falta de oportunidad y duplicidad de trabajo, perdida de trazabildiad en los documentos generando el incumplimiento de los art 2.8.2.6.1 y 2.8.2.6.2 del Decreto 1080 de 2015 y la Res 08591 de 2010  de Supertransporte </t>
  </si>
  <si>
    <t xml:space="preserve">Informar a la Oficina de Tecnologias de la Información y las Comunicaciones de la Entidad las necesidades de los sistemas que apoyan a la gestión documental </t>
  </si>
  <si>
    <t xml:space="preserve">Realizar el documento con los aspectos técnicos y normativos que debe cumplir el sistema de gestión documental que se implemente en la entidad </t>
  </si>
  <si>
    <t>Memorando</t>
  </si>
  <si>
    <t>Se evidenció radicado 20245340065723 de 7-06-2024 comunicado por la coordinadora del GIT Gestión Documental al Jefe de la OTIC, con asunto Reiteración cumplimiento de actividades contempladas en el Plan de Mejoramiento CGR Hallazgo 8 de 2019., informando al Jefe de OTIC que el hallazgo no se ha cerrado, porque no ha cumplido con la actividad 1 que tiene a cargo.</t>
  </si>
  <si>
    <t>FILA_63</t>
  </si>
  <si>
    <t>09_2019</t>
  </si>
  <si>
    <r>
      <rPr>
        <b/>
        <sz val="10"/>
        <rFont val="Arial Narrow"/>
        <family val="2"/>
      </rPr>
      <t>09_2019</t>
    </r>
    <r>
      <rPr>
        <sz val="10"/>
        <rFont val="Arial Narrow"/>
        <family val="2"/>
      </rPr>
      <t xml:space="preserve"> - AD - Gestión de Recursos de TI.  Debilidades en la Gestión de los Recursos de TI, en el desarrollo e implementación del sistema misional Vigía.</t>
    </r>
  </si>
  <si>
    <t>Debilidades en la supervisón técnica y en la aplicación de una metodologías de desarrollo TI</t>
  </si>
  <si>
    <t>Diligenciar el formato de levantamiento de requerimientos técnicos de los proyectos de software conjuntamente con la dependencia que solicita el producto, con el fin de determinar las necesidades, entregables y solución informática.</t>
  </si>
  <si>
    <t>Se realiza mesa de trabajo para la actualización accion de mejora, así:
Acorde con la solicitud por la OTIC, reportó el cambio de: 
ACCIÓN DE MEJORA: Realizar actualización, publicación, socialización y seguimiento de implementación del cronograma en los proyectos de TI del procedimiento TIC-PR-001 y sus documentos asociados, en el cual se incluye el cronograma del proyecto.</t>
  </si>
  <si>
    <t>FILA_64</t>
  </si>
  <si>
    <t>Se realiza mesa de trabajo para la actualización accion de mejora, así:
ACCIÓN DE MEJORA: Realizar actualización, publicación, socialización y seguimiento de implementación del cronograma en los proyectos de TI del procedimiento TIC-PR-001 y sus documentos asociados, en el cual se incluye el cronograma del proyecto</t>
  </si>
  <si>
    <t>FILA_65</t>
  </si>
  <si>
    <t>10_2019</t>
  </si>
  <si>
    <r>
      <rPr>
        <b/>
        <sz val="10"/>
        <rFont val="Arial Narrow"/>
        <family val="2"/>
      </rPr>
      <t>10_2019</t>
    </r>
    <r>
      <rPr>
        <sz val="10"/>
        <rFont val="Arial Narrow"/>
        <family val="2"/>
      </rPr>
      <t xml:space="preserve"> - A - Mecanismos de Control Interno Supertransporte. Falencias de contro y segimiento al proyecto "Sistematización de la Superintendencia de Puertos y Transporte" determinadas en los contratos 063/2010, 274/2013, 028/2014, 324/2014 y 367/2015.</t>
    </r>
  </si>
  <si>
    <t>a) soportes de actualización, publicación y socialización del procedimiento TIC-PR-001
b) Cronograma IGUAL Actividades Realizadas SOBRE Actividades del Cronograma</t>
  </si>
  <si>
    <t>Se realiza mesa de trabajo para la actualización accion de mejora, así:
ACCIÓN DE MEJORA: Realizar actualización, publicación, socialización y seguimiento de implementación del cronograma en los proyectos de TI del procedimiento TIC-PR-001 y sus documentos asociados, en el cual se incluye el cronograma del proyecto.</t>
  </si>
  <si>
    <t>FILA_66</t>
  </si>
  <si>
    <t>01_2022</t>
  </si>
  <si>
    <r>
      <rPr>
        <b/>
        <sz val="10"/>
        <rFont val="Arial Narrow"/>
        <family val="2"/>
      </rPr>
      <t>01_2022</t>
    </r>
    <r>
      <rPr>
        <sz val="10"/>
        <rFont val="Arial Narrow"/>
        <family val="2"/>
      </rPr>
      <t xml:space="preserve"> A.-  Incertidumbre en el valor del Deterioro de Cuentas por Cobrar por concepto de Multas</t>
    </r>
  </si>
  <si>
    <t>No se descontó del valor del deterioro de las multas, el valor de la indexación.</t>
  </si>
  <si>
    <t>Parametrizar la Consola C-TAUX para la indexación de las cuentas por cobrar por multas administrativas.</t>
  </si>
  <si>
    <t>Actualizar el manual de gestion de recaudo de cartera, aclarando que los intereses no son  objeto de deterioro</t>
  </si>
  <si>
    <t>Manual de gestión de recaudo cartera actualizado</t>
  </si>
  <si>
    <t>Se adjunta el Manual de Gestión de Recaudo de Cartera actualizado</t>
  </si>
  <si>
    <t>FILA_67</t>
  </si>
  <si>
    <t>Calcular la indexación de las cuentas por cobrar por multas administrativas siguiendo el procedimiento establecido en el Manual de Gestión de Recaudo de Cartera y Manual de Políticas Contables de la Entidad.</t>
  </si>
  <si>
    <t>Realizar la indexación de las cuentas por cobrar por concepto de multas administrativas.</t>
  </si>
  <si>
    <t>Constancia emitida por la Dirección Financiera</t>
  </si>
  <si>
    <t>Se adjunta certificación en donde consta que las multas administrativas impuestas por esta Superintendencia se realiza en cumplimiento de los parámetros establecidos en el numeral 5.11.3 “Indexación de las multas</t>
  </si>
  <si>
    <t>FILA_68</t>
  </si>
  <si>
    <t>Incorporar en los estados financieros, el cálculo del deterioro referente a las multas administrativas impuestas por la Entidad.</t>
  </si>
  <si>
    <t xml:space="preserve">Registrar en los estados financieros, el valor del deterioro de las multas administrativas de acuerdo con lo establecido en el Manual de Gestión de Recaudo de Cartera de la Entidad.  </t>
  </si>
  <si>
    <t xml:space="preserve">Comprobante contable con el registro de ajuste al cálculo del deterioro </t>
  </si>
  <si>
    <t>Se evidencia como soporte comprobante contable del deterioro a 31-12-2023 con el consecutivo en libro diario 26225 y 26226 respectivamente.</t>
  </si>
  <si>
    <t>FILA_69</t>
  </si>
  <si>
    <t>02_2022</t>
  </si>
  <si>
    <r>
      <rPr>
        <b/>
        <sz val="10"/>
        <rFont val="Arial Narrow"/>
        <family val="2"/>
      </rPr>
      <t>02_2022</t>
    </r>
    <r>
      <rPr>
        <sz val="10"/>
        <rFont val="Arial Narrow"/>
        <family val="2"/>
      </rPr>
      <t xml:space="preserve">  A.-  Subestimación cuenta Créditos Judiciales</t>
    </r>
  </si>
  <si>
    <t>No se registraron en la contabilidad sentencias desfavorables para la Superintendencia de Transporte.</t>
  </si>
  <si>
    <t>Actualizar en el Sistema EKOGUI, los procesos terminados en contra de la entidad calificados con sentencia desfavorable.</t>
  </si>
  <si>
    <t xml:space="preserve">La Oficina Asesora de Jurídica, actualizará e informará a la Dirección Financiera de manera mensual los procesos terminados calificados con sentencia desfavorable en el sistema  EKOGUI, para su respectivo registro contable.
</t>
  </si>
  <si>
    <t xml:space="preserve">Informe de los procesos terminados calificados con sentencia desfavorable debidamente conciliados y actualizados en el sistema  EKOGUI.
</t>
  </si>
  <si>
    <t xml:space="preserve">Una vez verificadas las evidencias aportadas por la dependencia se observó que no corresponden a la unidad de medida prevista en el plan de mejoramiento correspondiente a un informe, se bien es cierto, se aporta la información relacionada con el hallazgo, también lo es que los soportes cargados no son los idóneos. </t>
  </si>
  <si>
    <t>FILA_70</t>
  </si>
  <si>
    <r>
      <rPr>
        <b/>
        <sz val="10"/>
        <rFont val="Arial Narrow"/>
        <family val="2"/>
      </rPr>
      <t xml:space="preserve">02_2022 </t>
    </r>
    <r>
      <rPr>
        <sz val="10"/>
        <rFont val="Arial Narrow"/>
        <family val="2"/>
      </rPr>
      <t>A.-  Subestimación cuenta Créditos Judiciales</t>
    </r>
  </si>
  <si>
    <t>Incorporar en los estados financieros, los procesos en contra de la Entidad que se encuentren terminados y calificados con sentencia desfavorable.</t>
  </si>
  <si>
    <t>Registrar en la cuenta contable 246003002  "Conciliaciones Extrajudiciales", los procesos judiciales desfavorables para la Entidad.</t>
  </si>
  <si>
    <t>Conciliación de procesos Judiciales calificados desfavorables entre el reporte recibido por la Oficina de Jurídica y el libro auxiliar contable de la cuenta 246003002</t>
  </si>
  <si>
    <t>Se observó documentos en excel de conciliación de procesos terminados y libro auxiliar por tercero de la cuenta contable 246003002 para los meses de diciembre 2023 y de enero a mayo 2024, por concepto de sentencias y conciliaciones, así como su conciliación, sin embargo, falta registrar el estado real de los procesos para determinan su clasificación en el pasivo.</t>
  </si>
  <si>
    <t>FILA_71</t>
  </si>
  <si>
    <t>03_2022</t>
  </si>
  <si>
    <r>
      <rPr>
        <b/>
        <sz val="10"/>
        <rFont val="Arial Narrow"/>
        <family val="2"/>
      </rPr>
      <t xml:space="preserve">03_2022 </t>
    </r>
    <r>
      <rPr>
        <sz val="10"/>
        <rFont val="Arial Narrow"/>
        <family val="2"/>
      </rPr>
      <t>A.-   Registros contables de la cancelación de la Provisión y creación de la obligación en la cuenta Créditos Judiciales.</t>
    </r>
  </si>
  <si>
    <t>La entidad no tuvo en cuenta la norma aplicable en el registro contable de la sentencia al cancelar la provisión y registrar la obligación del pasivo real.</t>
  </si>
  <si>
    <t>Actualizar en el Sistema EKOGUI, los procesos activos y terminados en contra de la Entidad.</t>
  </si>
  <si>
    <t xml:space="preserve">La Oficina Asesora de Jurídica, actualizará e informará a la Dirección Financiera de manera mensual los procesos activos y terminados registrados en el sistema  EKOGUI, para su respectivo registro contable.
</t>
  </si>
  <si>
    <t xml:space="preserve">Conciliación de los procesos activos y terminados reportados en el sistema Ekogui, con el informe de procesos administrados por la Oficina Asesora de Jurídica.
</t>
  </si>
  <si>
    <t xml:space="preserve">Las evidencias presentadas no corresponde a la determinada en la unidad de medida, teniendo en cuenta que no se observa la conciliación entre las dependencias.   </t>
  </si>
  <si>
    <t>FILA_72</t>
  </si>
  <si>
    <r>
      <rPr>
        <b/>
        <sz val="10"/>
        <rFont val="Arial Narrow"/>
        <family val="2"/>
      </rPr>
      <t>03_202</t>
    </r>
    <r>
      <rPr>
        <sz val="10"/>
        <rFont val="Arial Narrow"/>
        <family val="2"/>
      </rPr>
      <t>2 A.-   Registros contables de la cancelación de la Provisión y creación de la obligación en la cuenta Créditos Judiciales.</t>
    </r>
  </si>
  <si>
    <t>Incorporar en los estados financieros de la Entidad, aquellos procesos en contra por concepto de litigios y demandas que cumplan las condiciones para ser reconocidos en la provisión y pasivo real, dando aplicación al procedimiento previsto por la Contaduría General de la Nación, denominado "Procedimiento contable para el registro de los procesos judiciales, arbitrajes, conciliaciones ext</t>
  </si>
  <si>
    <t xml:space="preserve">Registrar en la cuenta contable 246003002 "Conciliaciones Extrajudiciales", los procesos judiciales desfavorables para la Entidad y  realizar la reversión de la provisión en la cuenta contable 270103001 "Litigios y demandas" </t>
  </si>
  <si>
    <t>Conciliación de los procesos activos y terminados reportados en el sistema Ekogui y el libro auxiliar contable de las cuentas contables 270103001 y 246003002</t>
  </si>
  <si>
    <t xml:space="preserve">Se observa en Repositorio, conciliación de litigios y demandas activos de diciembre 2023 y de enero a mayo de 2024, en el cual se identifica en libro auxiliar contable por tercero  </t>
  </si>
  <si>
    <t>FILA_73</t>
  </si>
  <si>
    <t>04_2022</t>
  </si>
  <si>
    <r>
      <rPr>
        <b/>
        <sz val="10"/>
        <rFont val="Arial Narrow"/>
        <family val="2"/>
      </rPr>
      <t>04_2022</t>
    </r>
    <r>
      <rPr>
        <sz val="10"/>
        <rFont val="Arial Narrow"/>
        <family val="2"/>
      </rPr>
      <t xml:space="preserve"> A.-    Sobreestimación Provisiones</t>
    </r>
  </si>
  <si>
    <t>Al comparar información según EKOGUI contra saldo contable se presenta sobreestimación de provisiones</t>
  </si>
  <si>
    <t>Actualizar en el Sistema EKOGUI, los procesos activos que cumplan las condiciones para ser reconocidos como provisión.</t>
  </si>
  <si>
    <t xml:space="preserve">La Oficina Asesora de Jurídica, actualizará e informará de manera mensual a la Dirección Financiera los procesos activos registrados en el sistema  EKOGUI, para su respectivo registro contable.
</t>
  </si>
  <si>
    <t xml:space="preserve">Conciliación de los procesos activos reportados en el sistema Ekogui con el informe de procesos administrados por la Oficina Asesora de Jurídica.
2.Conciliación de los procesos activos reportados en el sistema Ekogui y el libro auxiliar contable de la cuenta 270103001 
</t>
  </si>
  <si>
    <t>FILA_74</t>
  </si>
  <si>
    <t>Incorporar en los estados financieros de la Entidad, los procesos judiciales en contra que cumplan las condiciones de ser reconocidos como provisión</t>
  </si>
  <si>
    <t>Ajustar y registrar en la cuenta 270103001 "Litigios y demandas", la provisión de los procesos judiciales activos remitidos por la Oficina de Jurídica.</t>
  </si>
  <si>
    <t xml:space="preserve">Conciliación de los procesos activos reportados en el sistema Ekogui y el libro auxiliar contable de la cuenta 270103001 </t>
  </si>
  <si>
    <t>FILA_75</t>
  </si>
  <si>
    <t>05_2022</t>
  </si>
  <si>
    <r>
      <rPr>
        <b/>
        <sz val="10"/>
        <rFont val="Arial Narrow"/>
        <family val="2"/>
      </rPr>
      <t>05_2022</t>
    </r>
    <r>
      <rPr>
        <sz val="10"/>
        <rFont val="Arial Narrow"/>
        <family val="2"/>
      </rPr>
      <t xml:space="preserve"> A.-     Incertidumbre, Fallos Desfavorables en Primera Instancia - no provisionados.</t>
    </r>
  </si>
  <si>
    <t>Se identificaron fallos desfavorables en primera instancia, los cuales no se encuentran provisionados.</t>
  </si>
  <si>
    <t>Actualizar en el Sistema EKOGUI, los procesos activos en contra de la entidad de primera instancia que cumplan las condiciones para ser reconocidos como provisión.</t>
  </si>
  <si>
    <t>La Oficina Asesora de Jurídica, actualizará e informará de manera mensual a la Dirección Financiera los procesos activos de primera instancia registrados en el sistema  EKOGUI, para su respectivo registro contable.</t>
  </si>
  <si>
    <t>Conciliación de los procesos activos de primera instancia reportados en el sistema Ekogui con el informe de procesos administrados por la Oficina Asesora de Jurídica.</t>
  </si>
  <si>
    <t>FILA_76</t>
  </si>
  <si>
    <t>Incorporar en los estados financieros de la Entidad, aquellos  procesos en contra que presenten fallos desfavorables en primera instancia y que cumplan las condiciones de ser reconocidos como provisión.</t>
  </si>
  <si>
    <t>Registrar en la cuenta contable 270103001 "Litigios y demandas", la provisión de los procesos judiciales activos de primera instancia remitidos por la Oficina de Jurídica.</t>
  </si>
  <si>
    <t>Conciliación de los procesos activos de primera instancia reportados en el sistema Ekogui y el libro auxiliar contable de la cuenta 270103001</t>
  </si>
  <si>
    <t>Se observó las Conciliaciones de Litigios y Demandas para los meses de diciembre 2024 y de enero a mayo 2024 no presentaron diferencias respecto al libro auxiliar contable por tercero para cuentas de orden.</t>
  </si>
  <si>
    <t>FILA_77</t>
  </si>
  <si>
    <t>06_2022</t>
  </si>
  <si>
    <r>
      <rPr>
        <b/>
        <sz val="10"/>
        <rFont val="Arial Narrow"/>
        <family val="2"/>
      </rPr>
      <t xml:space="preserve">06_2022 </t>
    </r>
    <r>
      <rPr>
        <sz val="10"/>
        <rFont val="Arial Narrow"/>
        <family val="2"/>
      </rPr>
      <t>A.-     Sobreestimación cuenta 411061 Contribuciones y subestimación cuenta 3109 Resultados de Ejercicios Anteriores</t>
    </r>
  </si>
  <si>
    <t>La entidad registró dentro de los ingresos del período 2021 Contribuciones correspondientes a vigencias anteriores.</t>
  </si>
  <si>
    <t>Determinar los ingresos por concepto de "Contribuciones" generados durante la vigencia.</t>
  </si>
  <si>
    <r>
      <t xml:space="preserve">Conciliar el valor de la cuenta contable 411061 </t>
    </r>
    <r>
      <rPr>
        <i/>
        <sz val="10"/>
        <rFont val="Arial Narrow"/>
        <family val="2"/>
      </rPr>
      <t xml:space="preserve">"contribuciones" </t>
    </r>
    <r>
      <rPr>
        <sz val="10"/>
        <rFont val="Arial Narrow"/>
        <family val="2"/>
      </rPr>
      <t xml:space="preserve">con el reporte generado en el aplicativo C-Taux. 
</t>
    </r>
  </si>
  <si>
    <t>Conciliación de la cuenta contable 411061 con la información reportada en el aplicativo C-Taux.</t>
  </si>
  <si>
    <t>En atención a unidad de medida, se observó documento de conciliación por ingresos de contribución para los meses de diciembre 2023 y de enero a mayo 2024, en relación con lo registrado en SIIF vs Taux, si reportar diferencias.</t>
  </si>
  <si>
    <t>FILA_78</t>
  </si>
  <si>
    <r>
      <rPr>
        <b/>
        <sz val="10"/>
        <rFont val="Arial Narrow"/>
        <family val="2"/>
      </rPr>
      <t>06_2022</t>
    </r>
    <r>
      <rPr>
        <sz val="10"/>
        <rFont val="Arial Narrow"/>
        <family val="2"/>
      </rPr>
      <t xml:space="preserve"> A.-     Sobreestimación cuenta 411061 Contribuciones y subestimación cuenta 3109 Resultados de Ejercicios Anteriores</t>
    </r>
  </si>
  <si>
    <t>Incorporar en los estados financieros de la Entidad el ingreso por "Contribuciones" que corresponda a vigencias anteriores.</t>
  </si>
  <si>
    <r>
      <t xml:space="preserve">Ajustar y registrar en la cuenta contable 3109, </t>
    </r>
    <r>
      <rPr>
        <i/>
        <sz val="10"/>
        <rFont val="Arial Narrow"/>
        <family val="2"/>
      </rPr>
      <t>"resultado de ejercicios anteriores"</t>
    </r>
    <r>
      <rPr>
        <sz val="10"/>
        <rFont val="Arial Narrow"/>
        <family val="2"/>
      </rPr>
      <t>, los ingresos por concepto de contribuciones de  vigencias anteriores, según corresponda.</t>
    </r>
  </si>
  <si>
    <t>Reporte del comprobante contable de la cuenta 3109</t>
  </si>
  <si>
    <t>En atención a unidad de medida, se observó comprobantes contables con el registro de obligaciones de vigencias anteriores, con corte a 31 dic 2023 y los meses febrero, abril y mayo 2024.</t>
  </si>
  <si>
    <t>FILA_79</t>
  </si>
  <si>
    <t>07_2022</t>
  </si>
  <si>
    <r>
      <rPr>
        <b/>
        <sz val="10"/>
        <rFont val="Arial Narrow"/>
        <family val="2"/>
      </rPr>
      <t>07_2022</t>
    </r>
    <r>
      <rPr>
        <sz val="10"/>
        <rFont val="Arial Narrow"/>
        <family val="2"/>
      </rPr>
      <t xml:space="preserve"> A.-Subestimación Pasivos Contingentes – Cuentas de Orden.</t>
    </r>
  </si>
  <si>
    <t>Subestimación Pasivos Contingentes por falta de revelación en las cuentas de orden acreedoras de la totalidad de los procesos que se encuentran calificado con riesgos medio y bajo en el eKOGUI.</t>
  </si>
  <si>
    <t>Actualizar en el Sistema EKOGUI, los procesos en contra de la Entidad que se encuentran calificados con riesgos medio y bajo, que cumplan las características para ser reconocidos en las cuentas de orden.</t>
  </si>
  <si>
    <t>La Oficina Asesora de Jurídica, actualizará e informará a la Dirección Financiera los procesos activos de primera y segunda instancia registrados en el sistema  EKOGUI, con calificación de riesgo baja y media para su respectivo registro contable.</t>
  </si>
  <si>
    <t>Conciliación de los procesos activos de primera y segunda instancia reportados en el sistema Ekogui, con calificación de riesgo baja y media, con el informe de procesos administrados por la Oficina Asesora de Jurídica.</t>
  </si>
  <si>
    <t>Se evidenciaron los correos electrónicos  de las novedades para actualización de los procesos terminados cargados en eKOGUI, sin embargo, se recomienda un control en el que se evidencié la verificación de las actualizaciones en el aplicativo</t>
  </si>
  <si>
    <t>FILA_80</t>
  </si>
  <si>
    <t>Incorporar en los estados financieros de la Entidad, los procesos en contra que se encuentran calificados con riesgos medio y bajo, que cumplan las características para ser reconocidos en las cuentas de orden.</t>
  </si>
  <si>
    <t>Registrar en la cuenta 912004 "Litigios y mecanismos alternativo de solución de conflicto", los procesos judiciales activos de primera y segunda instancia remitidos por la Oficina de Jurídica.</t>
  </si>
  <si>
    <t>Conciliación de los procesos activos y terminados de primera y segunda instancia con calificación de riesgo baja y media reportados en el sistema Ekogui y el libro auxiliar contable de la cuenta 912004.</t>
  </si>
  <si>
    <t>Se observó libro diario de ekogui y conciliación de los meses diciembre 2023 y de enero a mayo 2024, los procesos activos y terminados de primera y segunda instancia con calificación de riesgo baja evidenciados sus saldos contables (SIIF Nacion) en cuenta de orden 912004 para los periodos señalados</t>
  </si>
  <si>
    <t>FILA_81</t>
  </si>
  <si>
    <t>08_2022</t>
  </si>
  <si>
    <r>
      <rPr>
        <b/>
        <sz val="10"/>
        <rFont val="Arial Narrow"/>
        <family val="2"/>
      </rPr>
      <t>08_2022</t>
    </r>
    <r>
      <rPr>
        <sz val="10"/>
        <rFont val="Arial Narrow"/>
        <family val="2"/>
      </rPr>
      <t xml:space="preserve"> A.- Operaciones Reciprocas por Conciliar.</t>
    </r>
  </si>
  <si>
    <t>Partidas de operaciones reciprocas pendientes de conciliar con otras entidades.</t>
  </si>
  <si>
    <t>En repositorio de Entidad, se evidencia oficios de circulación a vigilados que tienen operaciones recíprocas por conciliar, correspondientes al IV trimestre 2023 y I trimestre 2024 respectivamente. Sin embargo, en atención a unidad de medida establecida no se observó soporte de registro de llamadas telefónicas.</t>
  </si>
  <si>
    <t>FILA_82</t>
  </si>
  <si>
    <r>
      <rPr>
        <b/>
        <sz val="10"/>
        <rFont val="Arial Narrow"/>
        <family val="2"/>
      </rPr>
      <t>08_2022</t>
    </r>
    <r>
      <rPr>
        <sz val="10"/>
        <rFont val="Arial Narrow"/>
        <family val="2"/>
      </rPr>
      <t xml:space="preserve">  A.- Operaciones Reciprocas por Conciliar.</t>
    </r>
  </si>
  <si>
    <t>Se evidencia en repositorio de la Entidad, en atención a unidad de medida para la actividad, socialización mediante memorandos a las Delegaturas de los saldos de operaciones recíprocas pendientes por conciliar, igualmente actas de reunión e informe de gestiones primer semestre 2024.</t>
  </si>
  <si>
    <t>FILA_83</t>
  </si>
  <si>
    <t>Se evidencia en repositorio acta de reunión del 10 de mayo de 2023 con la asistencia de los funcionarios asignados por las delegaturas de la Entidad que fueron capacitados respecto a la identificación de saldos de operaciones recíprocas con los vigilados que se encuentran pendientes de legalizar, en atención a unidad de medida y periodicidad.</t>
  </si>
  <si>
    <t>FILA_84</t>
  </si>
  <si>
    <t>Se observó en atención a unidad de medida certificación de la CGN con la cual se evidenció el reporte oportuno de las operaciones reciprocas por parte de la entidad.</t>
  </si>
  <si>
    <t>FILA_85</t>
  </si>
  <si>
    <t>09_2022</t>
  </si>
  <si>
    <r>
      <rPr>
        <b/>
        <sz val="10"/>
        <rFont val="Arial Narrow"/>
        <family val="2"/>
      </rPr>
      <t>09_2022</t>
    </r>
    <r>
      <rPr>
        <sz val="10"/>
        <rFont val="Arial Narrow"/>
        <family val="2"/>
      </rPr>
      <t xml:space="preserve"> A,D.-Constitución de reservas presupuestales 2021.</t>
    </r>
  </si>
  <si>
    <t>Se observaron Reservas Presupuestales constituidas a 31 de diciembre de 2021, que no cumplen con los requisitos legales para su constitución, toda vez que las justificaciones no corresponden a hechos de Fuerza Mayor, Caso Fortuito, Irresistibles e Imprevisibles.</t>
  </si>
  <si>
    <t>Realizar controles de articulación con las dependencias ejecutoras del gasto en la entidad.</t>
  </si>
  <si>
    <t xml:space="preserve">Realizar seguimientos bimestrales a la ejecución presupuestal y establecer controles de articulación entre las dependencias   ejecutoras de gasto para realizar una adecuada constitución de reservas presupuestales y mitigar el riesgo de incumplimientos legales. </t>
  </si>
  <si>
    <t>FILA_86</t>
  </si>
  <si>
    <r>
      <rPr>
        <b/>
        <sz val="10"/>
        <rFont val="Arial Narrow"/>
        <family val="2"/>
      </rPr>
      <t xml:space="preserve">09_2022 </t>
    </r>
    <r>
      <rPr>
        <sz val="10"/>
        <rFont val="Arial Narrow"/>
        <family val="2"/>
      </rPr>
      <t>A,D.-Constitución de reservas presupuestales 2021.</t>
    </r>
  </si>
  <si>
    <t>Constituir reservas presupuestales y cuentas por pagar en el  cierre de cada vigencia fiscal, solo con los compromisos que al 31 de diciembre no se hayan cumplido, siempre y cuando estén legalmente contraídos y desarrollen el objeto de la apropiación, en cumplimiento de lo establecido en el articulo 89 del decreto 111 de 1996 y decreto 1068 de 2015.</t>
  </si>
  <si>
    <t>FILA_87</t>
  </si>
  <si>
    <t>11_2022</t>
  </si>
  <si>
    <r>
      <rPr>
        <b/>
        <sz val="10"/>
        <rFont val="Arial Narrow"/>
        <family val="2"/>
      </rPr>
      <t>11_2022</t>
    </r>
    <r>
      <rPr>
        <sz val="10"/>
        <rFont val="Arial Narrow"/>
        <family val="2"/>
      </rPr>
      <t xml:space="preserve"> A.-Planeación y ejecución del presupuesto de ingresos vigencia 2021.</t>
    </r>
  </si>
  <si>
    <t>El proceso de planeación y programación presupuestal del presupuesto de ingresos se proyecta con base en el número de empresas que pagaron la contribución en el 2019 (4.771 vigilados) y no sobre el universo de empresas supervisadas (9.260); además, la ejecución del presupuesto de ingresos de la ST presenta deficiencias, dado que los ingresos por concepto de recaudo efectivo acumulado net</t>
  </si>
  <si>
    <t>"Establecer la base actualizada de empresas vigiladas por la entidad.</t>
  </si>
  <si>
    <t>FILA_88</t>
  </si>
  <si>
    <t>FILA_89</t>
  </si>
  <si>
    <t>FILA_90</t>
  </si>
  <si>
    <t>12_2022</t>
  </si>
  <si>
    <r>
      <rPr>
        <b/>
        <sz val="10"/>
        <rFont val="Arial Narrow"/>
        <family val="2"/>
      </rPr>
      <t>12_2022</t>
    </r>
    <r>
      <rPr>
        <sz val="10"/>
        <rFont val="Arial Narrow"/>
        <family val="2"/>
      </rPr>
      <t xml:space="preserve"> A.- Ejecución presupuestal y pérdida de apropiación vigencia 2021.</t>
    </r>
  </si>
  <si>
    <t>Los recursos apropiados en la vigencia de 2021 para algunos rubros presupuestales no fueron comprometidos u obligados en su totalidad. Adicionalmente, en algunos casos hubo pérdidas de apropiación, ya que determinados rubros no se presentaron ejecución presupuestal durante toda la vigencia 2021.</t>
  </si>
  <si>
    <t>Ejecutar los recursos apropiados para cada uno de los rubros presupuestales que se comprometan durante la vigencia 2022.</t>
  </si>
  <si>
    <t>Realizar seguimiento bimestral al Plan Anual de Adquisiciones, ejecución presupuestal y liberación de saldos no ejecutados, cumpliendo con los objetivos trazados por la Entidad y evitando que se produzcan perdidas de apropiación.</t>
  </si>
  <si>
    <t>Actas de las mesas de trabajo realizadas con las dependencias ejecutoras.</t>
  </si>
  <si>
    <t xml:space="preserve">En atención a unidad de medida, no se evidenció actas de reunión de las mesas de trabajo con las Dependencias ejecutoras. Sin embargo, se observó en repositorio de la Entidad, Informe de seguimiento a PAA en el cual se discrimina las Dependencias y su estado en de ejecución de recursos, y seguimiento a la ejecución presupuestal comunicado mediante memorando a las Dependencias </t>
  </si>
  <si>
    <t>FILA_91</t>
  </si>
  <si>
    <t>13_2022</t>
  </si>
  <si>
    <r>
      <rPr>
        <b/>
        <sz val="10"/>
        <rFont val="Arial Narrow"/>
        <family val="2"/>
      </rPr>
      <t xml:space="preserve">13_2022 </t>
    </r>
    <r>
      <rPr>
        <sz val="10"/>
        <rFont val="Arial Narrow"/>
        <family val="2"/>
      </rPr>
      <t>A.-  Fenecimiento de Reservas Presupuestales.</t>
    </r>
  </si>
  <si>
    <t>Durante la vigencia 2020, la Superintendencia constituyó las siguientes reservas por $42.075.997,09, recursos que fenecieron por deficiencias en la ejecución presupuestal del 2021.</t>
  </si>
  <si>
    <t>Fortalecer controles de seguimiento a los saldos constituidos como reserva presupuestal, realizando un proceso de depuración que evite al máximo que éstas fenezcan  y se conviertan en pasivos exigibles.</t>
  </si>
  <si>
    <t>Realizar seguimiento oportuno a la ejecución de reservas presupuestales cumpliendo con los objetivos trazados por la Entidad y evitar que éstas fenezcan y se conviertan en nuevos pasivos exigibles.</t>
  </si>
  <si>
    <t>Circularizar a las dependencias ejecutoras de gasto, los saldos pendientes por ejecutar constituidos como reserva presupuestal.</t>
  </si>
  <si>
    <t>En atención a unidad de medida, en repositorio de la Entidad, se observó memorandos de comunicación a proveedores y contratistas, pero no en todos se identifica que corresponden a rezago presupuestal, además, en el informe de seguimiento al rezago presupuestal menciona muy general el estado de las mismas.</t>
  </si>
  <si>
    <t>FILA_92</t>
  </si>
  <si>
    <t>14_2022</t>
  </si>
  <si>
    <r>
      <rPr>
        <b/>
        <sz val="10"/>
        <rFont val="Arial Narrow"/>
        <family val="2"/>
      </rPr>
      <t xml:space="preserve">14_2022 </t>
    </r>
    <r>
      <rPr>
        <sz val="10"/>
        <rFont val="Arial Narrow"/>
        <family val="2"/>
      </rPr>
      <t>A.-  Ejecución presupuestal en devoluciones pagadas por concepto de contribución.</t>
    </r>
  </si>
  <si>
    <t>Las devoluciones pagadas acumuladas por concepto de contribución no cuentan con un registro homogéneo en la plataforma C-Taux, toda vez que se observaron algunas devoluciones sin los soportes de acuerdos de pago, o no se encuentran debidamente firmadas.</t>
  </si>
  <si>
    <t>Realizar seguimiento a los actos administrativos que ordenan devolución de recursos, con el fin de garantizar que los valores allí registrados se encuentren aplicados y debidamente soportados en la consola C-TAUX</t>
  </si>
  <si>
    <t xml:space="preserve">Realizar en la consola C-Taux, el cargue de los documentos soportes que respaldan la devolución de los recursos ordenados por la Entidad. </t>
  </si>
  <si>
    <t>Conciliación de las devoluciones ordenadas por la Entidad con los registros aplicados en la Consola C-TAUX.</t>
  </si>
  <si>
    <t>FILA_93</t>
  </si>
  <si>
    <t>001-2023</t>
  </si>
  <si>
    <t>H1-2023- Reconocimiento de Ingresos Multas y Contribuciones vigencia 2022. Administrativo (A).</t>
  </si>
  <si>
    <t>Falta de reconocimiento de ingresos en la vigencia 2022 por concepto de Multas y por concepto de Contribuciones</t>
  </si>
  <si>
    <t>Reconocer en los estados financieros de la Entidad el total de los ingresos correspondientes a la Contribución Especial de Vigilancia, generados durante la vigencia.</t>
  </si>
  <si>
    <r>
      <t>Registrar en la cuenta contable 411061 "</t>
    </r>
    <r>
      <rPr>
        <i/>
        <sz val="10"/>
        <rFont val="Arial Narrow"/>
        <family val="2"/>
      </rPr>
      <t>contribuciones</t>
    </r>
    <r>
      <rPr>
        <sz val="10"/>
        <rFont val="Arial Narrow"/>
        <family val="2"/>
      </rPr>
      <t>" los ingresos por concepto de Contribución Especial de Vigilancia, de la respectiva vigencia. Y asimismo,  incoporar en la cuenta 249040 los saldos a favor de beneficiarios.</t>
    </r>
  </si>
  <si>
    <r>
      <t>Reporte del libro auxiliar contable de las cuentas 411061 y la 249040.
Conciliación de la cuenta contable 411061 "</t>
    </r>
    <r>
      <rPr>
        <i/>
        <sz val="10"/>
        <rFont val="Arial Narrow"/>
        <family val="2"/>
      </rPr>
      <t>contribuciones"</t>
    </r>
    <r>
      <rPr>
        <sz val="10"/>
        <rFont val="Arial Narrow"/>
        <family val="2"/>
      </rPr>
      <t xml:space="preserve"> con la información reportada en el aplicativo de cartera.</t>
    </r>
  </si>
  <si>
    <t>Se evidencia en repositorio de la Entidad, conciliación por ingresos de contribución de los meses de diciembre 2023 y de enero a mayo de 2024, así como cuenta auxiliar de saldos a favor correspondiente.</t>
  </si>
  <si>
    <t>FILA_94</t>
  </si>
  <si>
    <t>Mantener constante comunicación con la areas emisoras de los actos administrativos para que realicen el respectivo seguimiento a sus procesos, con el fin de mitigar la emisión de contancias de ejecutoria de forma extemporanea.</t>
  </si>
  <si>
    <t>Mantener contacto directo con las áreas que emiten resoluciones a través de reportes mensuales enviados al GIT de Notificaciones con información de las resoluciones radicadas durante el mes vencido, para que estas, informen y/o certifiquen aquellas resoluciones a las que les interpusieron o no recursos y emitir constancias de ejecutoria dentro de los términos establecidos</t>
  </si>
  <si>
    <t>conciliación con las dependencias, actualización del procedimiento de constancias de ejecutorias y base de datos general</t>
  </si>
  <si>
    <t>e evidencia actualización del procedimiento el 17 de mayo 2024 indicando las disposiciones generales de tiempos para la emisión de constancias de ejecutoria, pero no el soporte de conciliación correspondiente con las Dependencias, se recomienda en actas de reunión evidenciar las mesas de trabajo para valiar compromisos adquiridos y facilitar el seguimiento correspondiente a la actividad</t>
  </si>
  <si>
    <t>FILA_95</t>
  </si>
  <si>
    <t>Establecer mecanismos de control para garantizar la actualización continua de las obligaciones emitidas por las areas de la entidad.</t>
  </si>
  <si>
    <t xml:space="preserve">Realizar  el cruce de información de los actos administrativos  registrados en Notificaciones  con el fin de determinar las obligaciones pendientes  de entrega al area financiera que se encuentren debidamente ejecutoriadas.
</t>
  </si>
  <si>
    <t>conciliación mensual con la Dirección Financiera</t>
  </si>
  <si>
    <t>Se observó conciliaciones entre Notificaciones y Dirección Financiera para el periodo diciembre 2023 y de enero a mayo de 2024, para llevar control del las comunicaciones de las obligaciones pendientes de entrega al area financiera que se encuentran debidamente ejecutoriadas.</t>
  </si>
  <si>
    <t>FILA_96</t>
  </si>
  <si>
    <t>002-2023</t>
  </si>
  <si>
    <t>H2-2023- Provisión Sentencias y Conciliaciones. Administrativo y para Proceso Administrativo Sancionatorio. (A - PASF)</t>
  </si>
  <si>
    <t>Se observaron inconsistencias en la aplicación del procedimiento de Provisiones de Sentencias y Conciliaciones al 31 de diciembre de 2022 de la Superintendencia de Transporte, afectando las Cuentas Contables 9120 - LITIGIOS Y MECANISMOS ALTERNATIVOS DE SOLUCIÓN DE CONFLICTOS</t>
  </si>
  <si>
    <t>La Oficina Asesora Jurídica realizará en conjunto con la Dirección Financiera, conciliación del formato F9 que arroja el EKOGUI, la base de procesos judiciales activos y las cuentas de orden, previo a efectuar la transmision del informe a través del Sistema de Rendición Electrónica de la Cuenta e Informes - SIRECI,.</t>
  </si>
  <si>
    <t>Realizar mesa técnica con la Dirección Financiera, con el fin conciliar el formato F9 que arroja el EKOGUI, la base de procesos judiciales activos y compararlos con el registro contable de las cuentas de orden y provisión, a efectos de que el reporte en SIRECI sea coincidente, para el posterior cargue por parte de la Oficina de Juridica</t>
  </si>
  <si>
    <t>Conciliación del formato F9 con los procesos judiciales que arroja EKOGUI y las cuentas contables de provisión y cuentas de orden</t>
  </si>
  <si>
    <t>Se observó formato de conciliación F9 frente al registro de la provisión contable y en cuentas de orden de las obligaciones, sin embargo, en la actividad se describre el realizar mesa técnica de la cual son se allego soporte.</t>
  </si>
  <si>
    <t>FILA_97</t>
  </si>
  <si>
    <t xml:space="preserve">Reiterar a los despachos judiciales la solicitud de desarchivo de los procesos, con el fin de obtener las piezas judiciales para actualizar las provisiones en EKOGUI. </t>
  </si>
  <si>
    <t>Oficiar a los despachos judiciales en donde se encuentran los cuatro procesos pendientes de provision contable en ekogui.</t>
  </si>
  <si>
    <t>oficio a despachos judiciales</t>
  </si>
  <si>
    <t>Se observó soportes de los cuatro procesos (Dos 2 para desarchive y dos 2 de informes de procesos, además se ha gestionado mediante correos electrónicos de seguimiento actualización Ekogui, pero esta actividad no relaciona la unidad de medida establecida.</t>
  </si>
  <si>
    <t>FILA_98</t>
  </si>
  <si>
    <t>Solicitar a la Contraloria General de la República coadyuvancia en la reiteracion de la solicitud de desarchivo ante los despachos judiciales, considerando el largo tiempo que se toman para dar trámite.</t>
  </si>
  <si>
    <t>Emitir comunicación a la Contraloría General de la República, con el fin de solicitar la coadyuvancia en la reiteracion de las solicitudes de desarchivo adelantadas ante los despachos judiciales.</t>
  </si>
  <si>
    <t xml:space="preserve">Oficio a la Contraloria General de la Republica solicitando coadyuvancia ante los despachos judiciales en donde se encuentran archivados los procesos terminados, pendientes de provision contable. </t>
  </si>
  <si>
    <t>Se observó Oficio dirigido a la Contraloría General de la República solicitando coadyuvancia ante despachos judiciales el 12 de diciembre 2023 y respuesta comunicado de la CGR al juzgado de Valledupar.</t>
  </si>
  <si>
    <t>FILA_99</t>
  </si>
  <si>
    <t>Seguimiento a las gestiones de los apoderados con el fin de contar con el sistema EKOGUI actualizado</t>
  </si>
  <si>
    <t>Remitir comunicaciones quincenales instando a los apoderados contratados para tal fin, con el objeto de mantener permanentemente la informacion actualizada en EKOGUI</t>
  </si>
  <si>
    <t>Correo electronico, reiterando la importancia y necesidad de la actualizacion del sistema EKOGUI.</t>
  </si>
  <si>
    <t xml:space="preserve">Se evidenciaron los correos electrónicos reiterando a los abogados el cargue completo  en eKOGUI, como parte de sus obligaciones, sin embargo, se recomienda crear control que permita verificar que esta actualización se realice correctamente. </t>
  </si>
  <si>
    <t>FILA_100</t>
  </si>
  <si>
    <t>003-2023</t>
  </si>
  <si>
    <t>H3-2023- Reconocimiento Cuentas por Pagar – Implementación del Atributo Contable “40-Bienes, Servicios, Impuestos y Transferencias Causados” en el Sistema Integrado de Información Financiera (SIIF – Nación).
Administrativo. (A)</t>
  </si>
  <si>
    <t>Falta de reconocimiento de las Cuentas por Pagar derivados en el contrato 292 de 2022 de la materialización del recibo de bienes o la prestación de servicios al cierre  de la vigencia 2022</t>
  </si>
  <si>
    <t>Constituir el rezago presupuestal de la vigencia conforme a lo  establecido en el artículo 89 del Decreto 111 de 1996, y las normas que lo modifiquen o adicionen.</t>
  </si>
  <si>
    <t>Emitir lineamientos a las dependencias ejecutoras sobre la constitución de las cuentas por pagar y las reservas presupuestales durante la respectiva vigencia.</t>
  </si>
  <si>
    <t>Circular interna y ejecución presupuestal de gasto.</t>
  </si>
  <si>
    <t>Se observó memorando 20235000117693 de1 21 nov 2023, en el cual se establecen los lineamientos para la constitución de rezago presupuestal conforme la normatividad vigente.</t>
  </si>
  <si>
    <t>FILA_101</t>
  </si>
  <si>
    <t>004-2023</t>
  </si>
  <si>
    <t>H4-2023- Reconocimiento, medición y deterioro de las cuentas por
cobrar de la Superintendencia de Transporte al 31 de diciembre de 2022.
Administrativo (A) con presunta incidencia disciplinaria (D)</t>
  </si>
  <si>
    <t>Inconsistencias en el tratamiento contable de las cuentas por cobrar de la Superintendencia de Transporte al cierre de la vigencia 2022.</t>
  </si>
  <si>
    <t>Realizar el calculo del deterioro de las cuentas por cobrar  reconocidas en los estados financieros, confome a lo dispuesto en el Manual de Cartera y el de politicas contables.</t>
  </si>
  <si>
    <t>Realizar la conciliación del deterioro de las cuentas por cobrar con la información contenida o registrada en los libros auxiliares de las cuentas 131102, 131127, 138515 y 138614.</t>
  </si>
  <si>
    <t>Conciliación y libros auxiliares de las cuentas contables 131102, 131127, 138515 y 138614.</t>
  </si>
  <si>
    <t>Se observó conciliación y libros auxiliares de las cuentas contables 131102, 131127, 138515 y 138614, correspondientes a los meses de diciembre 2023 y de enero a mayo 2024, en atención a unidad de medida establecida.</t>
  </si>
  <si>
    <t>FILA_102</t>
  </si>
  <si>
    <t>Subsanar en el aplicativo de cartera y SIIF Nación los terceros que presenten diferencias con el NIT y la razón social.</t>
  </si>
  <si>
    <t>Realizar ficha técnica para subsanar la razón social del tercero en el aplicativo de cartera y asi mismo,  solicitar al Ministerio de Hacienda la verificación y ajuste de los terceros que presenten inexactitudes.</t>
  </si>
  <si>
    <t>Realizar ficha técnica con solicitud de modifiación y requerimiento de mesa de ayuda al SIIF Nación.</t>
  </si>
  <si>
    <t>Se observó ficha tecnica 096A-2024 y pantallazo del SIIF Nación donde se evidencia el ajuste del tercero CEA Escuela de Conducción Sevilla</t>
  </si>
  <si>
    <t>FILA_103</t>
  </si>
  <si>
    <t>Adelantar las acciones correspondientes para depurar contablemente o someter a valoración de Central de Inversiones S.A- CISA, la cartera que supere más de 180 de vencida y que no presente novedades que impidan su recaudo. Lo anterior, con observacia a lo dispuesto en el Manual de Cartera de la Entidad.</t>
  </si>
  <si>
    <t xml:space="preserve">Realizar ficha técnica con la relación de las obligaciones que serán  objeto de análisis por el  comité  de cartera y asi  mismo elaborar matriz de valoración de cartera con Central de Inversiones S.A- CISA. </t>
  </si>
  <si>
    <t>Ficha de saneamiento  contable recomendada por  el  comité de cartera, acto  administrativo que ordena su depuración y  matriz  de valoración de cuentas por cobrar- CISA</t>
  </si>
  <si>
    <t>Se observó fichas de saneamiento contable, resoluciones y registros por las cuales se ordena la depuración contable de las obligaciones, conforme a lo dispuesto en el Manual de Cartera de la Entidad, asi mismo, la base de valoración de obligaciones que serán cedidas a CISA</t>
  </si>
  <si>
    <t>FILA_104</t>
  </si>
  <si>
    <t>005-2023</t>
  </si>
  <si>
    <t>H5-2023- Reconocimiento, medición, revelación y presentación en las
Notas a los Estados Financieros de la Superintendencia de Transporte al 31
de diciembre de 2022. Administrativo (A)</t>
  </si>
  <si>
    <t>Falta de controles en el reconocimiento, medición, revelación y presentación en la Notas a los Estados Financieros de la Superintendencia de Transporte al 31 de diciembre de 2022.</t>
  </si>
  <si>
    <t>Adelantar la revisión exhaustiva de las información contenida en las notas a los estados financieros de la Superintendencia de Transporte, para evitar errores de digitación que puedan generar dificultades en su lectura y/o comprensión.</t>
  </si>
  <si>
    <t xml:space="preserve">Realizar mesa de trabajo entre la contadora de la entidad y la directora financiera, a efectos de revisar el detalle de la información consignada en las notas a los estados financieros y evitar cualquier error de digitación.
</t>
  </si>
  <si>
    <t>Acta de reunión y estados financieros publicados.</t>
  </si>
  <si>
    <t>FILA_105</t>
  </si>
  <si>
    <t>006-2023</t>
  </si>
  <si>
    <t>H6-2023 - Reporte de la información financiera a través del Sistema Consolidador de Hacienda e Información Financiera Pública (CHIP) de la Superintendencia de Transporte al 31 de diciembre de 2022. Administrativo (A)</t>
  </si>
  <si>
    <t>Inconsistencias en reporte de la información financiera trimestral a través del Sistema Consolidador de Hacienda e Información Financiera Pública (CHIP) de la Superintendencia de Transporte al 31 de diciembre de 2022</t>
  </si>
  <si>
    <t>Presentar el formulario CGN_2005_001_Saldos_ y_ Movimientos_Convergencia en concordancia con lo indicado en las notas de los estados financieros de la entidad</t>
  </si>
  <si>
    <t xml:space="preserve">Elaborar el formulario "CGN_2005_001_Saldos_ y_ Movimientos_Convergencia" a través del Sistema Consolidador de Hacienda e Informacion Publica (CHIP), con observacia  a lo  indicado  en  las  notas de los  estados  financieros, las cuales se elaboran en cumplimiento a lo  establecido en el Articulo 5  de la  Resolucion 706 del 2016, </t>
  </si>
  <si>
    <t>Formulario CGN_2005_001_Saldos_ y_ Movimientos_Convergencia</t>
  </si>
  <si>
    <t>No se observó evidencia alguna que pueda soportar lo indicado por Financiera</t>
  </si>
  <si>
    <t>FILA_106</t>
  </si>
  <si>
    <t>007-2023</t>
  </si>
  <si>
    <t>H7-2023- Reserva presupuestal constituida en la vigencia 2022.
Administrativo (A) con presunta incidencia disciplinaria (D).</t>
  </si>
  <si>
    <t xml:space="preserve">En la revisión presupuestal de la ST realizada a través del SIIF, se observaron 333 registros correspondientes a reservas presupuestales por $1.742.083.774, constituidas en la vigencia 2022, que no cumple con los requisitos de excepcionalidad, lo que generó una sobreestimación de la reserva presupuestal. </t>
  </si>
  <si>
    <t>FILA_107</t>
  </si>
  <si>
    <t>008-2023</t>
  </si>
  <si>
    <t>H8-2023- Reporte de información relacionada al rezago constituido en la vigencia 2022. Administrativo (A) con presunta incidencia disciplinaria (D)</t>
  </si>
  <si>
    <t xml:space="preserve">Se observaron inconsistencias en la información reportada por la Superintendencia de Transporte, relacionada al rezago presupuestal constituido en la vigencia 2022. </t>
  </si>
  <si>
    <t>Verificar que la constitución del rezago presupuestal  de la vigencia se realice conforme a lo indicado en  los  articulos: 2.8.1.7.3.1 y 2.8.1.7.3.2 del decreto 1068 de 2015</t>
  </si>
  <si>
    <t>Realizar las certificaciones y  los informes de rezago presupuestal de la vigencia, conforme a lo indicado en  los  articulos: 2.8.1.7.3.1 y 2.8.1.7.3.2 del decreto 1068 de 2015</t>
  </si>
  <si>
    <t xml:space="preserve">Notas a los  estados  Financieros </t>
  </si>
  <si>
    <t>Se observó certificación de constitución de rezago presupuestal  con fecha de corte 31 de diciembre de 2023 expedida en el mes de junio 2024, sin embargo, respecto a la unidad de medida no fue anexa a la carpeta de repositorio para la actividad.</t>
  </si>
  <si>
    <t>FILA_108</t>
  </si>
  <si>
    <t>009-2023</t>
  </si>
  <si>
    <t xml:space="preserve">H9-2023- Fenecimiento del saldo por obligar del contrato 292 de 2022.
Administrativo (A) con presunta incidencia disciplinaria (D). </t>
  </si>
  <si>
    <t>El contrato 292 -2022 presenta un saldo x obligar de $8.746.599, correspondiente a una obligación que no se pagó en la vigencia 2022 y que tampoco quedó constituida como cuenta por pagar dentro del rezago presupuestal. En consecuencia, la obligación no se encuentra amparada presupuestalmente, dado que el saldo del Registro Presupuestal feneció al cierre de la vigencia fiscal.</t>
  </si>
  <si>
    <t>Seguimiento por parte del supervisor en el cobro de los honorarios de los contratistas a la terminación contractual</t>
  </si>
  <si>
    <t>Construcción de un Formato denominado “Informe final de supervisión para terminaciones anticipadas y liquidación bilateral”, en el cual el ítem del estado financiero, se incluya una columna indique, fecha de la publicación en el SECOP de todas las cuentas cobro. Se deberá adjuntar una copia de pantalla del SECOP, del ítem EJECUCÓN, numeral 7.</t>
  </si>
  <si>
    <t>FormaTo (01) "Informe final de supervisión para terminaciones anticipadas y liquidación bilateral"</t>
  </si>
  <si>
    <t>Se observó en repositorio de Entidad, formato del proceso de Gestión Contractual Informe de Actividades y Supervisión. Para Convenios - Contratos de Bienes o Servicios” Código: GC-FR-024  - Versión: 001, se incluyó la opción 9 Ejecución Financiera, sin embargo  conforme unidad de medida falta fecha de la publicación en el SECOP de todas las cuentas cobro y copia de pantalla del SECOP.</t>
  </si>
  <si>
    <t>FILA_109</t>
  </si>
  <si>
    <t>010-2023</t>
  </si>
  <si>
    <t xml:space="preserve">H10-2023- Desagregación del presupuesto de ingresos vigencia 2022.
Administrativo (A). </t>
  </si>
  <si>
    <t>La Superintendencia de Transporte no desagregó en SIIF el presupuesto de ingresos al nivel máximo de detalle del Catálogo de Clasificación Presupuestal CCP.</t>
  </si>
  <si>
    <t>Realizar  en el SIIF Nación, la desagregación del presupuesto de ingresos al máximo nivel de detalle según el Catálogo de Clasificación Presupuestal CCP, establecido por la Dirección General del Presupuesto Público Nacional (DGPPN).</t>
  </si>
  <si>
    <t>Proyectar el acto administrativo por medio del cual se realiza la desagregación del presupuesto de ingresos para la vigencia 2024</t>
  </si>
  <si>
    <t>Acto administrativo firmado y enumerado.</t>
  </si>
  <si>
    <t>FILA_110</t>
  </si>
  <si>
    <t>011-2023</t>
  </si>
  <si>
    <t>H11-2023- Seguimiento y análisis de información Contratos 318 y 391 de 2022. Administrativo (A) con presunta incidencia disciplinaria (D).</t>
  </si>
  <si>
    <t xml:space="preserve">En los informes de supervisión no se evidencia el análisis de la información reportada, que permita establecer el cumplimiento de los acuerdos de niveles de servicios y demás obligaciones. </t>
  </si>
  <si>
    <t xml:space="preserve">Seguimiento por parte del supervisor a la ejecucion de los contratos </t>
  </si>
  <si>
    <t xml:space="preserve">Construcción de un formato denonimado "Cronograma y seguimiento de entrega de productos, bienes y/o servicios" para contratos diferentes a las CPS 
 </t>
  </si>
  <si>
    <t xml:space="preserve">Formato denonimado "Cronograma y seguimiento de entrega de productos, bienes y/o servicios" </t>
  </si>
  <si>
    <t>En la cadena de valor Proceso Gestión Contractual se evidenció formato Informe de Actividades y Supervisión Para Convenios - Contratos de Bienes o Servicios, Código: GC-FR-024, V 001 y Fecha de aprobación: 26-jun-24se da cumplimiento de manera extemporánea a la acción en términos de eficacia, quedando pendiente evaluar la acción en términos de efectividad</t>
  </si>
  <si>
    <t>FILA_111</t>
  </si>
  <si>
    <t>012-2023</t>
  </si>
  <si>
    <t>H12-2023- Seguimiento obligaciones de largo plazo Contrato 342 de 2022.
Administrativo (A) con presunta incidencia disciplinaria (D).</t>
  </si>
  <si>
    <t>No se evidencia el seguimiento por parte de la supervisión a las obligaciones que deben prestarse a largo plazo</t>
  </si>
  <si>
    <t>Construcción de un formato denominado “Informe de actividades del proveedor o contratista y supervisor”, de los contratos diferentes a las CPS, donde incluya: Cronograma de entrega de productos, bienes y/o servicios, suscrito entre el contratista y entidad.</t>
  </si>
  <si>
    <t xml:space="preserve">Formato denominado “Informe de actividades del proveedor o contratista y supervisor” </t>
  </si>
  <si>
    <t>En la cadena de valor Proceso Gestión Contractual se evidenció formato Informe de Actividades y Supervisión Para Convenios - Contratos de Bienes o Servicios, Código: GC-FR-024, Versión: 001 y Fecha de aprobación: 26-jun-24 se da cumplimiento de manera extemporánea a la acción en términos de eficacia, quedando pendiente evaluar la acción en términos de efectividad</t>
  </si>
  <si>
    <t>FILA_112</t>
  </si>
  <si>
    <t>013-2023</t>
  </si>
  <si>
    <t>H13-2023- Gestión cobro persuasivo-coactivo. Administrativo. (A)</t>
  </si>
  <si>
    <t>La Superintendencia no cumple el término establecido en el Manual de Gestión de Recaudo de Cartera, para expedir el mandamiento de pago y dar inicio al cobro coactivo de las obligaciones a favor de la Entidad.</t>
  </si>
  <si>
    <t>Velar que se adelanten las acciones de cobro persuasivo y coactivo dentro de los términos previstos en el Manual de Gestión de Recaudo de Cartera.</t>
  </si>
  <si>
    <t>Expedir y remitir a la Dirección Financiera las constancias de ejecutoria de los actos administrativos que prestan merito ejecutivo, una vez adquieran su firmeza.</t>
  </si>
  <si>
    <t>Se observó pantallazos de las conciliaciones efectuadas de enero a abril de 2024, no se evidenció la conciliación efectuada en diciembre de 2023, se precisa que en los pantallazos, no permite validar el numero de constancias de ejecutoria enviados por notificaciones a la Dirección financiera vs las que efectivamente fueron conciliadas.</t>
  </si>
  <si>
    <t>FILA_113</t>
  </si>
  <si>
    <t>Dar cumplimiento a los términos establecidos en el Manual de Gestion y Recaudo de Cartera de la entidad, en lo referente a disponer el traslado de los expedientes dentro del término de los dos meses siguientes a la terminación de la etapa persuasiva. (Resolucion 1871 de 2022 artículo 5.1.4.1. -version 3)</t>
  </si>
  <si>
    <t xml:space="preserve">Direccionar las actividades de cobro persuasivo, para que este se adelante dentro de los términos previstos en el Manual de Gestión de Recaudo de Cartera  y asi mismo, disponer la remisión del expediente al Grupo de Cobro Coactivo, una vez finalice la etapa de cobro persuasivo.                                                         </t>
  </si>
  <si>
    <t>Memorando remisorio con la relación y expedientes de los títulos ejecutivos</t>
  </si>
  <si>
    <t xml:space="preserve">A mayo de 2024, el Grupo de Análisis y Gestión del Recaudo por medio de memorandos dio traslado de 1187 obligaciones por finalización de cobro persuasivo al Grupo de Cobro por Jurisdicción Coactiva, observando que en memorando No.20245410017513 las obligaciones superan los 2 meses de traslado, ademas se advierte en todos los traslados que se tiene menos de 180 días para su vencimiento. </t>
  </si>
  <si>
    <t>FILA_114</t>
  </si>
  <si>
    <t>Verificar que el título ejecutivo sea traslado al Grupo de Cobro por Jurisdicción coactiva dentro del término establecido en el Manual de Gestión de Recaudo de Cartera</t>
  </si>
  <si>
    <t>Expedir por parte del Grupo de Cobro por Jurisdicción Coactiva el mandamiento de pago conforme al plazo establecido en el Manual de Gestión de Recaudo de Cartera.</t>
  </si>
  <si>
    <t>Libro de excel con la relación de los autos de apertura del mandamiento de pago</t>
  </si>
  <si>
    <t>Se observó en escáner los memorandos de los traslados remitidos por la Dirección Financiera, no obstante, no se evidenció el cargue o unidad Libro de Excel con la relación de los autos de apertura del mandamiento de pago, impidiendo verificar cuantos mandamientos de pago fueron aperturados según la cantidad de obligaciones trasladadas por la Dirección Financiera en la vigencia 2024.</t>
  </si>
  <si>
    <t xml:space="preserve">Aprobado por: </t>
  </si>
  <si>
    <t xml:space="preserve">Consolidó: </t>
  </si>
  <si>
    <t xml:space="preserve">Elaboró: </t>
  </si>
  <si>
    <t xml:space="preserve">Fecha corte: 31 de diciembre de 2023
</t>
  </si>
  <si>
    <t xml:space="preserve">24ene2024-11:30am.
</t>
  </si>
  <si>
    <t>2 AVANCE ó SEGUIMIENTO DEL PLAN DE MEJORAMIENTO</t>
  </si>
  <si>
    <t>Se observó que la unidad de medida establecida como ficha de saneamiento contable ante el comité de cartera, se observó la relación de la información referida al saneamiento contable, no obstante, no se aportó las fichas de saneamiento contable teniendo en cuenta que las fichas tienen una estructura específica.</t>
  </si>
  <si>
    <t>En atención a unidad de medida, se observó para el primer semestre 2024, la conciliación de las Resoluciones de devolución de recursos frente a lo registrado en consola Taux correspondiendo a 31 devoluciones pagadas, sin embargo no fue posible validar los soportes de acuerdos de pago debidamente firmados frente al ingreso registrado en bancos.</t>
  </si>
  <si>
    <t>Se observó memorando 20235000117693 de1 21 nov 2023, en el cual se establecen los lineamientos para la constitución de rezago presupuestal, sin embargo, en términos de efectividad de la acción, aún se presenta la consittución de rezago presupuestal en la entidad.</t>
  </si>
  <si>
    <t>Se observó acta de socialización previa de los estados financieros al cierre de la vigencia 2023 y los estados financieros de los meses de diciembre 2023 y enero a abril 2024, debidamente firmados y con sus notas explicativas, sin embargo se recomienda establecer controles oportunos para dicha revisión.</t>
  </si>
  <si>
    <t>Se observó en repositorio de la Entidad  acto administrativo por medio del cual se realizó la desagregación del presupuesto de ingresos para la vigencia 2024 de la ST, al maximo nivel de detalle según el catálogo de clasificación presupuestal CCP, sin embargo no fue posible validar la información en cuanto al registro en SIIF Nación el registro a máximo nivel de desagregación.</t>
  </si>
  <si>
    <t>Se observó arch base datos 30062023, el cual contiene la info de contratos publics en secop II con alerta en la pestaña denominada Publicado en el SECOP II documentos ejecuc, se continuará seguim en cuanto a la verificaci en efectividad, teniendo en cuenta que se evidenciaron tres contratos sin fecha de inicio los cuales ya se encuentra suscritos desde el 14 de junio de 2023.</t>
  </si>
  <si>
    <t>FILA_115</t>
  </si>
  <si>
    <t>60_2011</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</si>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</sst>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22" x14ac:knownFonts="1">
    <font>
      <sz val="11"/>
      <color theme="1"/>
      <name val="Aptos Narrow"/>
      <family val="2"/>
      <scheme val="minor"/>
    </font>
    <font>
      <sz val="11"/>
      <color theme="1"/>
      <name val="Aptos Narrow"/>
      <family val="2"/>
      <scheme val="minor"/>
    </font>
    <font>
      <sz val="12"/>
      <name val="Aptos Narrow"/>
      <family val="2"/>
      <scheme val="minor"/>
    </font>
    <font>
      <b/>
      <sz val="11"/>
      <name val="Calibri"/>
      <family val="2"/>
    </font>
    <font>
      <b/>
      <sz val="10"/>
      <name val="Arial Narrow"/>
      <family val="2"/>
    </font>
    <font>
      <sz val="10"/>
      <name val="Arial Narrow"/>
      <family val="2"/>
    </font>
    <font>
      <b/>
      <sz val="11"/>
      <color theme="0"/>
      <name val="Calibri"/>
      <family val="2"/>
    </font>
    <font>
      <sz val="12"/>
      <color theme="0"/>
      <name val="Aptos Narrow"/>
      <family val="2"/>
      <scheme val="minor"/>
    </font>
    <font>
      <sz val="10"/>
      <color theme="0"/>
      <name val="Arial Narrow"/>
      <family val="2"/>
    </font>
    <font>
      <b/>
      <sz val="10"/>
      <color theme="0"/>
      <name val="Arial Narrow"/>
      <family val="2"/>
    </font>
    <font>
      <sz val="8"/>
      <color theme="0"/>
      <name val="Aptos Narrow"/>
      <family val="2"/>
      <scheme val="minor"/>
    </font>
    <font>
      <b/>
      <sz val="8"/>
      <color theme="0"/>
      <name val="Calibri"/>
      <family val="2"/>
    </font>
    <font>
      <sz val="9"/>
      <color theme="0"/>
      <name val="Arial Narrow"/>
      <family val="2"/>
    </font>
    <font>
      <sz val="12"/>
      <color theme="1"/>
      <name val="Aptos Narrow"/>
      <family val="2"/>
      <scheme val="minor"/>
    </font>
    <font>
      <sz val="11"/>
      <color indexed="8"/>
      <name val="Aptos Narrow"/>
      <family val="2"/>
      <scheme val="minor"/>
    </font>
    <font>
      <sz val="10"/>
      <name val="Arial"/>
      <family val="2"/>
    </font>
    <font>
      <b/>
      <u/>
      <sz val="10"/>
      <name val="Arial Narrow"/>
      <family val="2"/>
    </font>
    <font>
      <i/>
      <sz val="10"/>
      <name val="Arial Narrow"/>
      <family val="2"/>
    </font>
    <font>
      <sz val="8"/>
      <name val="Arial Narrow"/>
      <family val="2"/>
    </font>
    <font>
      <sz val="8"/>
      <color theme="0" tint="-0.249977111117893"/>
      <name val="Arial Narrow"/>
      <family val="2"/>
    </font>
    <font>
      <sz val="10"/>
      <color theme="0" tint="-0.14999847407452621"/>
      <name val="Arial Narrow"/>
      <family val="2"/>
    </font>
    <font>
      <sz val="8"/>
      <name val="Aptos Narrow"/>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9" tint="0.59999389629810485"/>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3" fillId="0" borderId="0"/>
    <xf numFmtId="0" fontId="14" fillId="0" borderId="0"/>
    <xf numFmtId="0" fontId="15" fillId="0" borderId="0"/>
    <xf numFmtId="0" fontId="15" fillId="0" borderId="0"/>
    <xf numFmtId="0" fontId="1" fillId="0" borderId="0"/>
    <xf numFmtId="41" fontId="13" fillId="0" borderId="0" applyFont="0" applyFill="0" applyBorder="0" applyAlignment="0" applyProtection="0"/>
  </cellStyleXfs>
  <cellXfs count="94">
    <xf numFmtId="0" fontId="0" fillId="0" borderId="0" xfId="0"/>
    <xf numFmtId="0" fontId="2" fillId="0" borderId="0" xfId="1" applyFont="1"/>
    <xf numFmtId="0" fontId="5" fillId="0" borderId="0" xfId="1" applyFont="1"/>
    <xf numFmtId="0" fontId="5" fillId="0" borderId="0" xfId="1" applyFont="1" applyAlignment="1">
      <alignment horizontal="left"/>
    </xf>
    <xf numFmtId="164" fontId="3" fillId="3" borderId="3"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vertical="center"/>
    </xf>
    <xf numFmtId="0" fontId="7" fillId="0" borderId="0" xfId="1" applyFont="1"/>
    <xf numFmtId="0" fontId="8" fillId="0" borderId="0" xfId="1" applyFont="1"/>
    <xf numFmtId="0" fontId="8" fillId="0" borderId="0" xfId="1" applyFont="1" applyAlignment="1">
      <alignment vertical="top"/>
    </xf>
    <xf numFmtId="0" fontId="9" fillId="2" borderId="1" xfId="1" applyFont="1" applyFill="1" applyBorder="1" applyAlignment="1">
      <alignment horizontal="center" vertical="top"/>
    </xf>
    <xf numFmtId="0" fontId="10" fillId="4" borderId="0" xfId="1" applyFont="1" applyFill="1" applyAlignment="1">
      <alignment vertical="center" wrapText="1"/>
    </xf>
    <xf numFmtId="0" fontId="11" fillId="2" borderId="5"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5" xfId="1" applyFont="1" applyFill="1" applyBorder="1" applyAlignment="1">
      <alignment horizontal="left" vertical="center" wrapText="1"/>
    </xf>
    <xf numFmtId="0" fontId="12" fillId="5" borderId="0" xfId="1" applyFont="1" applyFill="1" applyAlignment="1">
      <alignment horizontal="center" vertical="center" wrapText="1"/>
    </xf>
    <xf numFmtId="1" fontId="4" fillId="4" borderId="7" xfId="1" applyNumberFormat="1" applyFont="1" applyFill="1" applyBorder="1" applyAlignment="1">
      <alignment horizontal="center" vertical="center" wrapText="1"/>
    </xf>
    <xf numFmtId="0" fontId="5" fillId="4" borderId="7" xfId="1" applyFont="1" applyFill="1" applyBorder="1" applyAlignment="1">
      <alignment vertical="center" wrapText="1"/>
    </xf>
    <xf numFmtId="0" fontId="5" fillId="4" borderId="7" xfId="1" applyFont="1" applyFill="1" applyBorder="1" applyAlignment="1">
      <alignment horizontal="justify" vertical="top" wrapText="1"/>
    </xf>
    <xf numFmtId="0" fontId="5" fillId="4" borderId="7" xfId="1" applyFont="1" applyFill="1" applyBorder="1" applyAlignment="1">
      <alignment horizontal="left" vertical="center" wrapText="1"/>
    </xf>
    <xf numFmtId="0" fontId="5" fillId="4" borderId="7" xfId="1" applyFont="1" applyFill="1" applyBorder="1" applyAlignment="1">
      <alignment horizontal="center" vertical="center" wrapText="1"/>
    </xf>
    <xf numFmtId="164" fontId="5" fillId="4" borderId="7" xfId="1" applyNumberFormat="1" applyFont="1" applyFill="1" applyBorder="1" applyAlignment="1">
      <alignment vertical="center" wrapText="1"/>
    </xf>
    <xf numFmtId="1" fontId="5" fillId="4" borderId="7" xfId="1" applyNumberFormat="1" applyFont="1" applyFill="1" applyBorder="1" applyAlignment="1">
      <alignment horizontal="center" vertical="center" wrapText="1"/>
    </xf>
    <xf numFmtId="0" fontId="5" fillId="4" borderId="7" xfId="2" applyFont="1" applyFill="1" applyBorder="1" applyAlignment="1" applyProtection="1">
      <alignment vertical="center" wrapText="1"/>
      <protection locked="0"/>
    </xf>
    <xf numFmtId="0" fontId="5" fillId="4" borderId="0" xfId="1" applyFont="1" applyFill="1" applyAlignment="1">
      <alignment vertical="center" wrapText="1"/>
    </xf>
    <xf numFmtId="0" fontId="5" fillId="4" borderId="7" xfId="3" applyFont="1" applyFill="1" applyBorder="1" applyAlignment="1">
      <alignment vertical="center" wrapText="1"/>
    </xf>
    <xf numFmtId="0" fontId="5" fillId="4" borderId="7" xfId="4" applyFont="1" applyFill="1" applyBorder="1" applyAlignment="1">
      <alignment vertical="center" wrapText="1"/>
    </xf>
    <xf numFmtId="0" fontId="5" fillId="4" borderId="7" xfId="4" applyFont="1" applyFill="1" applyBorder="1" applyAlignment="1">
      <alignment horizontal="left" vertical="center" wrapText="1"/>
    </xf>
    <xf numFmtId="0" fontId="5" fillId="4" borderId="7" xfId="5" applyFont="1" applyFill="1" applyBorder="1" applyAlignment="1">
      <alignment horizontal="center" vertical="center" wrapText="1"/>
    </xf>
    <xf numFmtId="0" fontId="5" fillId="4" borderId="7" xfId="1" applyFont="1" applyFill="1" applyBorder="1" applyAlignment="1">
      <alignment vertical="top" wrapText="1"/>
    </xf>
    <xf numFmtId="164" fontId="5" fillId="4" borderId="7" xfId="1" applyNumberFormat="1" applyFont="1" applyFill="1" applyBorder="1" applyAlignment="1">
      <alignment horizontal="right" vertical="center" wrapText="1"/>
    </xf>
    <xf numFmtId="0" fontId="5" fillId="4" borderId="7" xfId="6" applyFont="1" applyFill="1" applyBorder="1" applyAlignment="1">
      <alignment horizontal="center" vertical="center" wrapText="1"/>
    </xf>
    <xf numFmtId="0" fontId="5" fillId="4" borderId="7" xfId="6" applyFont="1" applyFill="1" applyBorder="1" applyAlignment="1">
      <alignment horizontal="justify" vertical="top" wrapText="1"/>
    </xf>
    <xf numFmtId="0" fontId="5" fillId="4" borderId="7" xfId="6" applyFont="1" applyFill="1" applyBorder="1" applyAlignment="1">
      <alignment vertical="center" wrapText="1"/>
    </xf>
    <xf numFmtId="0" fontId="5" fillId="4" borderId="7" xfId="6" applyFont="1" applyFill="1" applyBorder="1" applyAlignment="1">
      <alignment horizontal="justify" vertical="center" wrapText="1"/>
    </xf>
    <xf numFmtId="0" fontId="5" fillId="4" borderId="7" xfId="6" applyFont="1" applyFill="1" applyBorder="1" applyAlignment="1">
      <alignment horizontal="left" vertical="center" wrapText="1"/>
    </xf>
    <xf numFmtId="0" fontId="5" fillId="0" borderId="7" xfId="1" applyFont="1" applyBorder="1" applyAlignment="1" applyProtection="1">
      <alignment vertical="center" wrapText="1"/>
      <protection locked="0"/>
    </xf>
    <xf numFmtId="0" fontId="5" fillId="4" borderId="7" xfId="1" applyFont="1" applyFill="1" applyBorder="1" applyAlignment="1" applyProtection="1">
      <alignment vertical="center" wrapText="1"/>
      <protection locked="0"/>
    </xf>
    <xf numFmtId="9" fontId="5" fillId="4" borderId="7" xfId="1" applyNumberFormat="1" applyFont="1" applyFill="1" applyBorder="1" applyAlignment="1">
      <alignment horizontal="left" vertical="center" wrapText="1"/>
    </xf>
    <xf numFmtId="0" fontId="5" fillId="4" borderId="7" xfId="4" applyFont="1" applyFill="1" applyBorder="1" applyAlignment="1">
      <alignment vertical="top" wrapText="1"/>
    </xf>
    <xf numFmtId="41" fontId="5" fillId="4" borderId="7" xfId="7" applyFont="1" applyFill="1" applyBorder="1" applyAlignment="1" applyProtection="1">
      <alignment horizontal="center" vertical="center" wrapText="1"/>
    </xf>
    <xf numFmtId="0" fontId="5" fillId="4" borderId="7" xfId="1" applyFont="1" applyFill="1" applyBorder="1" applyAlignment="1">
      <alignment horizontal="justify" vertical="center" wrapText="1"/>
    </xf>
    <xf numFmtId="0" fontId="5" fillId="4" borderId="7" xfId="6" applyFont="1" applyFill="1" applyBorder="1" applyAlignment="1">
      <alignment vertical="top" wrapText="1"/>
    </xf>
    <xf numFmtId="0" fontId="5" fillId="4" borderId="7" xfId="1" applyFont="1" applyFill="1" applyBorder="1" applyAlignment="1" applyProtection="1">
      <alignment horizontal="justify" vertical="center" wrapText="1"/>
      <protection locked="0"/>
    </xf>
    <xf numFmtId="0" fontId="5" fillId="6" borderId="7" xfId="2" applyFont="1" applyFill="1" applyBorder="1" applyAlignment="1" applyProtection="1">
      <alignment vertical="center" wrapText="1"/>
      <protection locked="0"/>
    </xf>
    <xf numFmtId="0" fontId="5" fillId="0" borderId="7" xfId="1" applyFont="1" applyBorder="1" applyAlignment="1" applyProtection="1">
      <alignment horizontal="justify" vertical="center" wrapText="1"/>
      <protection locked="0"/>
    </xf>
    <xf numFmtId="0" fontId="5" fillId="4" borderId="7" xfId="1" applyFont="1" applyFill="1" applyBorder="1" applyAlignment="1">
      <alignment horizontal="left" vertical="top" wrapText="1"/>
    </xf>
    <xf numFmtId="0" fontId="17" fillId="4" borderId="7" xfId="1" applyFont="1" applyFill="1" applyBorder="1" applyAlignment="1" applyProtection="1">
      <alignment vertical="center" wrapText="1"/>
      <protection locked="0"/>
    </xf>
    <xf numFmtId="0" fontId="5" fillId="4" borderId="7" xfId="2" applyFont="1" applyFill="1" applyBorder="1" applyAlignment="1" applyProtection="1">
      <alignment horizontal="left" vertical="center" wrapText="1"/>
      <protection locked="0"/>
    </xf>
    <xf numFmtId="0" fontId="5" fillId="0" borderId="7" xfId="2" applyFont="1" applyBorder="1" applyAlignment="1" applyProtection="1">
      <alignment vertical="center" wrapText="1"/>
      <protection locked="0"/>
    </xf>
    <xf numFmtId="0" fontId="5" fillId="4" borderId="7" xfId="1" quotePrefix="1" applyFont="1" applyFill="1" applyBorder="1" applyAlignment="1">
      <alignment horizontal="center" vertical="center" wrapText="1"/>
    </xf>
    <xf numFmtId="0" fontId="5" fillId="7" borderId="7" xfId="1" applyFont="1" applyFill="1" applyBorder="1" applyAlignment="1">
      <alignment vertical="center" wrapText="1"/>
    </xf>
    <xf numFmtId="0" fontId="5" fillId="4" borderId="7" xfId="2" applyFont="1" applyFill="1" applyBorder="1" applyAlignment="1">
      <alignment horizontal="center" vertical="center"/>
    </xf>
    <xf numFmtId="0" fontId="5" fillId="4" borderId="7" xfId="2" applyFont="1" applyFill="1" applyBorder="1" applyAlignment="1">
      <alignment horizontal="justify" vertical="top" wrapText="1"/>
    </xf>
    <xf numFmtId="0" fontId="5" fillId="4" borderId="7" xfId="2" applyFont="1" applyFill="1" applyBorder="1" applyAlignment="1">
      <alignment horizontal="justify" vertical="center" wrapText="1"/>
    </xf>
    <xf numFmtId="164" fontId="5" fillId="4" borderId="7" xfId="2" applyNumberFormat="1" applyFont="1" applyFill="1" applyBorder="1" applyAlignment="1">
      <alignment horizontal="center" vertical="center"/>
    </xf>
    <xf numFmtId="0" fontId="5" fillId="4" borderId="0" xfId="1" applyFont="1" applyFill="1" applyAlignment="1">
      <alignment vertical="center"/>
    </xf>
    <xf numFmtId="1" fontId="5" fillId="4" borderId="7" xfId="2" applyNumberFormat="1" applyFont="1" applyFill="1" applyBorder="1" applyAlignment="1">
      <alignment horizontal="center" vertical="center"/>
    </xf>
    <xf numFmtId="0" fontId="5" fillId="4" borderId="7" xfId="2" applyFont="1" applyFill="1" applyBorder="1" applyAlignment="1">
      <alignment horizontal="center" vertical="center" wrapText="1"/>
    </xf>
    <xf numFmtId="0" fontId="5" fillId="7" borderId="7" xfId="2" applyFont="1" applyFill="1" applyBorder="1" applyAlignment="1">
      <alignment horizontal="center" vertical="center"/>
    </xf>
    <xf numFmtId="0" fontId="5" fillId="4" borderId="7" xfId="1" applyFont="1" applyFill="1" applyBorder="1" applyAlignment="1" applyProtection="1">
      <alignment horizontal="center" vertical="center" wrapText="1"/>
      <protection locked="0"/>
    </xf>
    <xf numFmtId="1" fontId="4" fillId="0" borderId="0" xfId="1" applyNumberFormat="1" applyFont="1" applyAlignment="1">
      <alignment horizontal="center" vertical="center" wrapText="1"/>
    </xf>
    <xf numFmtId="0" fontId="5" fillId="0" borderId="0" xfId="1" applyFont="1" applyAlignment="1">
      <alignment vertical="center" wrapText="1"/>
    </xf>
    <xf numFmtId="0" fontId="5" fillId="0" borderId="0" xfId="1" applyFont="1" applyAlignment="1">
      <alignment vertical="top" wrapText="1"/>
    </xf>
    <xf numFmtId="0" fontId="5" fillId="0" borderId="0" xfId="1" applyFont="1" applyAlignment="1">
      <alignment horizontal="justify" vertical="center" wrapText="1"/>
    </xf>
    <xf numFmtId="0" fontId="5" fillId="0" borderId="0" xfId="1" applyFont="1" applyAlignment="1">
      <alignment horizontal="left" vertical="center" wrapText="1"/>
    </xf>
    <xf numFmtId="0" fontId="5" fillId="0" borderId="0" xfId="1" applyFont="1" applyAlignment="1">
      <alignment horizontal="center" vertical="center" wrapText="1"/>
    </xf>
    <xf numFmtId="164" fontId="5" fillId="0" borderId="0" xfId="1" applyNumberFormat="1" applyFont="1" applyAlignment="1">
      <alignment vertical="center" wrapText="1"/>
    </xf>
    <xf numFmtId="1" fontId="5" fillId="0" borderId="0" xfId="1" applyNumberFormat="1" applyFont="1" applyAlignment="1">
      <alignment horizontal="center" vertical="center" wrapText="1"/>
    </xf>
    <xf numFmtId="0" fontId="5" fillId="4" borderId="0" xfId="1" applyFont="1" applyFill="1" applyAlignment="1">
      <alignment vertical="top"/>
    </xf>
    <xf numFmtId="0" fontId="5" fillId="4" borderId="0" xfId="1" applyFont="1" applyFill="1" applyAlignment="1">
      <alignment horizontal="left" vertical="center"/>
    </xf>
    <xf numFmtId="0" fontId="2" fillId="4" borderId="0" xfId="1" applyFont="1" applyFill="1"/>
    <xf numFmtId="0" fontId="5" fillId="4" borderId="0" xfId="1" applyFont="1" applyFill="1" applyAlignment="1">
      <alignment vertical="top" wrapText="1"/>
    </xf>
    <xf numFmtId="0" fontId="20" fillId="0" borderId="0" xfId="1" applyFont="1" applyAlignment="1">
      <alignment vertical="top" wrapText="1"/>
    </xf>
    <xf numFmtId="0" fontId="2" fillId="0" borderId="0" xfId="1" applyFont="1" applyAlignment="1">
      <alignment vertical="center"/>
    </xf>
    <xf numFmtId="0" fontId="5" fillId="0" borderId="0" xfId="1" applyFont="1" applyAlignment="1">
      <alignment vertical="top"/>
    </xf>
    <xf numFmtId="0" fontId="9" fillId="2" borderId="6" xfId="1" applyFont="1" applyFill="1" applyBorder="1" applyAlignment="1">
      <alignment horizontal="center" vertical="center" wrapText="1"/>
    </xf>
    <xf numFmtId="0" fontId="7" fillId="4" borderId="0" xfId="1" applyFont="1" applyFill="1" applyAlignment="1">
      <alignment vertical="top"/>
    </xf>
    <xf numFmtId="0" fontId="6" fillId="2" borderId="1" xfId="1" applyFont="1" applyFill="1" applyBorder="1" applyAlignment="1">
      <alignment horizontal="center" vertical="top"/>
    </xf>
    <xf numFmtId="0" fontId="9" fillId="2" borderId="1" xfId="1" applyFont="1" applyFill="1" applyBorder="1" applyAlignment="1">
      <alignment horizontal="left" vertical="top"/>
    </xf>
    <xf numFmtId="0" fontId="9" fillId="2" borderId="4" xfId="1" applyFont="1" applyFill="1" applyBorder="1" applyAlignment="1">
      <alignment horizontal="center" vertical="top"/>
    </xf>
    <xf numFmtId="0" fontId="7" fillId="0" borderId="0" xfId="1" applyFont="1" applyAlignment="1">
      <alignment vertical="top"/>
    </xf>
    <xf numFmtId="0" fontId="10" fillId="0" borderId="0" xfId="1" applyFont="1" applyAlignment="1">
      <alignment vertical="center" wrapText="1"/>
    </xf>
    <xf numFmtId="0" fontId="5" fillId="0" borderId="8" xfId="0" applyFont="1" applyBorder="1" applyAlignment="1">
      <alignment vertical="center" wrapText="1"/>
    </xf>
    <xf numFmtId="0" fontId="5" fillId="0" borderId="7" xfId="2" applyFont="1" applyBorder="1" applyAlignment="1">
      <alignment horizontal="center" vertical="center"/>
    </xf>
    <xf numFmtId="0" fontId="9" fillId="2" borderId="2" xfId="1" applyFont="1" applyFill="1" applyBorder="1" applyAlignment="1">
      <alignment vertical="center"/>
    </xf>
    <xf numFmtId="0" fontId="9" fillId="2" borderId="0" xfId="1" applyFont="1" applyFill="1" applyAlignment="1">
      <alignment vertical="top"/>
    </xf>
    <xf numFmtId="0" fontId="8" fillId="0" borderId="0" xfId="1" applyFont="1" applyAlignment="1">
      <alignment horizontal="left"/>
    </xf>
    <xf numFmtId="0" fontId="8" fillId="0" borderId="0" xfId="1" applyFont="1" applyAlignment="1">
      <alignment horizontal="left" vertical="top"/>
    </xf>
    <xf numFmtId="0" fontId="7" fillId="0" borderId="0" xfId="1" applyFont="1" applyAlignment="1">
      <alignment vertical="center"/>
    </xf>
    <xf numFmtId="0" fontId="19" fillId="0" borderId="0" xfId="1" applyFont="1" applyAlignment="1">
      <alignment horizontal="left" vertical="top" wrapText="1"/>
    </xf>
    <xf numFmtId="0" fontId="5" fillId="4" borderId="0" xfId="1" applyFont="1" applyFill="1" applyAlignment="1">
      <alignment horizontal="left" vertical="top" wrapText="1"/>
    </xf>
    <xf numFmtId="0" fontId="5" fillId="4" borderId="0" xfId="1" applyFont="1" applyFill="1" applyAlignment="1">
      <alignment horizontal="left" vertical="top"/>
    </xf>
    <xf numFmtId="0" fontId="18" fillId="4" borderId="0" xfId="1" applyFont="1" applyFill="1" applyAlignment="1">
      <alignment horizontal="left" vertical="top" wrapText="1"/>
    </xf>
  </cellXfs>
  <cellStyles count="8">
    <cellStyle name="Millares [0] 2" xfId="7" xr:uid="{A1084C97-BC00-4A71-89CC-95DC81CA4F46}"/>
    <cellStyle name="Normal" xfId="0" builtinId="0"/>
    <cellStyle name="Normal 14" xfId="3" xr:uid="{BA0927BA-4679-4B37-B39D-0C5A00BC2893}"/>
    <cellStyle name="Normal 2" xfId="1" xr:uid="{5FA3CA21-0C7A-4A04-9B6E-DBCD2352CA6B}"/>
    <cellStyle name="Normal 2 2" xfId="5" xr:uid="{9ABF1CCF-8421-47D5-9520-040C2EF79B23}"/>
    <cellStyle name="Normal 2 3" xfId="6" xr:uid="{A6397EB4-0526-4E64-BACF-78B540EAC681}"/>
    <cellStyle name="Normal 3" xfId="2" xr:uid="{AF95A7B5-DECF-42FF-A99E-9DDF5A6D97EF}"/>
    <cellStyle name="Normal 7" xfId="4" xr:uid="{F5EAE25E-A579-4E4F-B08A-00E46DD078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customXml" Target="../ink/ink2.xml"/><Relationship Id="rId13" Type="http://schemas.openxmlformats.org/officeDocument/2006/relationships/customXml" Target="../ink/ink6.xml"/><Relationship Id="rId18" Type="http://schemas.openxmlformats.org/officeDocument/2006/relationships/customXml" Target="../ink/ink9.xml"/><Relationship Id="rId3" Type="http://schemas.openxmlformats.org/officeDocument/2006/relationships/image" Target="../media/image200.png"/><Relationship Id="rId21" Type="http://schemas.openxmlformats.org/officeDocument/2006/relationships/customXml" Target="../ink/ink12.xml"/><Relationship Id="rId7" Type="http://schemas.openxmlformats.org/officeDocument/2006/relationships/image" Target="../media/image400.png"/><Relationship Id="rId12" Type="http://schemas.openxmlformats.org/officeDocument/2006/relationships/customXml" Target="../ink/ink5.xml"/><Relationship Id="rId17" Type="http://schemas.openxmlformats.org/officeDocument/2006/relationships/customXml" Target="../ink/ink8.xml"/><Relationship Id="rId16" Type="http://schemas.openxmlformats.org/officeDocument/2006/relationships/customXml" Target="../ink/ink7.xml"/><Relationship Id="rId20" Type="http://schemas.openxmlformats.org/officeDocument/2006/relationships/customXml" Target="../ink/ink11.xml"/><Relationship Id="rId1" Type="http://schemas.openxmlformats.org/officeDocument/2006/relationships/customXml" Target="../ink/ink1.xml"/><Relationship Id="rId11" Type="http://schemas.openxmlformats.org/officeDocument/2006/relationships/customXml" Target="../ink/ink4.xml"/><Relationship Id="rId5" Type="http://schemas.openxmlformats.org/officeDocument/2006/relationships/image" Target="../media/image300.png"/><Relationship Id="rId15" Type="http://schemas.openxmlformats.org/officeDocument/2006/relationships/image" Target="../media/image2.gif"/><Relationship Id="rId10" Type="http://schemas.openxmlformats.org/officeDocument/2006/relationships/customXml" Target="../ink/ink3.xml"/><Relationship Id="rId19" Type="http://schemas.openxmlformats.org/officeDocument/2006/relationships/customXml" Target="../ink/ink10.xml"/><Relationship Id="rId9" Type="http://schemas.openxmlformats.org/officeDocument/2006/relationships/image" Target="../media/image500.png"/><Relationship Id="rId1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677293</xdr:colOff>
      <xdr:row>104</xdr:row>
      <xdr:rowOff>922760</xdr:rowOff>
    </xdr:from>
    <xdr:ext cx="25920" cy="6444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 name="Entrada de lápiz 3">
              <a:extLst>
                <a:ext uri="{FF2B5EF4-FFF2-40B4-BE49-F238E27FC236}">
                  <a16:creationId xmlns:a16="http://schemas.microsoft.com/office/drawing/2014/main" id="{AF41B156-AAF3-4018-BA73-6AC86B2AD867}"/>
                </a:ext>
                <a:ext uri="{147F2762-F138-4A5C-976F-8EAC2B608ADB}">
                  <a16:predDERef xmlns:a16="http://schemas.microsoft.com/office/drawing/2014/main" pred="{29ABB439-3D04-FB8C-0BA3-96E08F76E092}"/>
                </a:ext>
              </a:extLst>
            </xdr14:cNvPr>
            <xdr14:cNvContentPartPr/>
          </xdr14:nvContentPartPr>
          <xdr14:nvPr macro=""/>
          <xdr14:xfrm>
            <a:off x="14909760" y="2878560"/>
            <a:ext cx="25920" cy="64440"/>
          </xdr14:xfrm>
        </xdr:contentPart>
      </mc:Choice>
      <mc:Fallback xmlns="">
        <xdr:pic>
          <xdr:nvPicPr>
            <xdr:cNvPr id="5" name="Entrada de lápiz 4">
              <a:extLst>
                <a:ext uri="{FF2B5EF4-FFF2-40B4-BE49-F238E27FC236}">
                  <a16:creationId xmlns:a16="http://schemas.microsoft.com/office/drawing/2014/main" id="{C7234675-DB3E-CFF2-921E-4EE8FA9DB497}"/>
                </a:ext>
                <a:ext uri="{147F2762-F138-4A5C-976F-8EAC2B608ADB}">
                  <a16:predDERef xmlns:a16="http://schemas.microsoft.com/office/drawing/2014/main" pred="{29ABB439-3D04-FB8C-0BA3-96E08F76E092}"/>
                </a:ext>
              </a:extLst>
            </xdr:cNvPr>
            <xdr:cNvPicPr/>
          </xdr:nvPicPr>
          <xdr:blipFill>
            <a:blip xmlns:r="http://schemas.openxmlformats.org/officeDocument/2006/relationships" r:embed="rId7"/>
            <a:stretch>
              <a:fillRect/>
            </a:stretch>
          </xdr:blipFill>
          <xdr:spPr>
            <a:xfrm>
              <a:off x="14905440" y="2874240"/>
              <a:ext cx="34560" cy="73080"/>
            </a:xfrm>
            <a:prstGeom prst="rect">
              <a:avLst/>
            </a:prstGeom>
          </xdr:spPr>
        </xdr:pic>
      </mc:Fallback>
    </mc:AlternateContent>
    <xdr:clientData/>
  </xdr:oneCellAnchor>
  <xdr:oneCellAnchor>
    <xdr:from>
      <xdr:col>7</xdr:col>
      <xdr:colOff>711133</xdr:colOff>
      <xdr:row>104</xdr:row>
      <xdr:rowOff>947960</xdr:rowOff>
    </xdr:from>
    <xdr:ext cx="17280" cy="900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Entrada de lápiz 4">
              <a:extLst>
                <a:ext uri="{FF2B5EF4-FFF2-40B4-BE49-F238E27FC236}">
                  <a16:creationId xmlns:a16="http://schemas.microsoft.com/office/drawing/2014/main" id="{B8BF23AC-2B0B-42CA-BF84-80C1950F25E4}"/>
                </a:ext>
                <a:ext uri="{147F2762-F138-4A5C-976F-8EAC2B608ADB}">
                  <a16:predDERef xmlns:a16="http://schemas.microsoft.com/office/drawing/2014/main" pred="{C7234675-DB3E-CFF2-921E-4EE8FA9DB497}"/>
                </a:ext>
              </a:extLst>
            </xdr14:cNvPr>
            <xdr14:cNvContentPartPr/>
          </xdr14:nvContentPartPr>
          <xdr14:nvPr macro=""/>
          <xdr14:xfrm>
            <a:off x="14943600" y="2903760"/>
            <a:ext cx="17280" cy="9000"/>
          </xdr14:xfrm>
        </xdr:contentPart>
      </mc:Choice>
      <mc:Fallback xmlns="">
        <xdr:pic>
          <xdr:nvPicPr>
            <xdr:cNvPr id="6" name="Entrada de lápiz 5">
              <a:extLst>
                <a:ext uri="{FF2B5EF4-FFF2-40B4-BE49-F238E27FC236}">
                  <a16:creationId xmlns:a16="http://schemas.microsoft.com/office/drawing/2014/main" id="{08D24D4C-D3E9-F123-F661-42F04A66A760}"/>
                </a:ext>
                <a:ext uri="{147F2762-F138-4A5C-976F-8EAC2B608ADB}">
                  <a16:predDERef xmlns:a16="http://schemas.microsoft.com/office/drawing/2014/main" pred="{C7234675-DB3E-CFF2-921E-4EE8FA9DB497}"/>
                </a:ext>
              </a:extLst>
            </xdr:cNvPr>
            <xdr:cNvPicPr/>
          </xdr:nvPicPr>
          <xdr:blipFill>
            <a:blip xmlns:r="http://schemas.openxmlformats.org/officeDocument/2006/relationships" r:embed="rId9"/>
            <a:stretch>
              <a:fillRect/>
            </a:stretch>
          </xdr:blipFill>
          <xdr:spPr>
            <a:xfrm>
              <a:off x="14939280" y="2899440"/>
              <a:ext cx="25920" cy="17640"/>
            </a:xfrm>
            <a:prstGeom prst="rect">
              <a:avLst/>
            </a:prstGeom>
          </xdr:spPr>
        </xdr:pic>
      </mc:Fallback>
    </mc:AlternateContent>
    <xdr:clientData/>
  </xdr:oneCellAnchor>
  <xdr:oneCellAnchor>
    <xdr:from>
      <xdr:col>6</xdr:col>
      <xdr:colOff>499453</xdr:colOff>
      <xdr:row>105</xdr:row>
      <xdr:rowOff>0</xdr:rowOff>
    </xdr:from>
    <xdr:ext cx="118800" cy="13680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6" name="Entrada de lápiz 5">
              <a:extLst>
                <a:ext uri="{FF2B5EF4-FFF2-40B4-BE49-F238E27FC236}">
                  <a16:creationId xmlns:a16="http://schemas.microsoft.com/office/drawing/2014/main" id="{11F530B2-C2E8-46A7-900E-78551FA0B2C2}"/>
                </a:ext>
                <a:ext uri="{147F2762-F138-4A5C-976F-8EAC2B608ADB}">
                  <a16:predDERef xmlns:a16="http://schemas.microsoft.com/office/drawing/2014/main" pred="{00000000-0008-0000-0000-000002000000}"/>
                </a:ext>
              </a:extLst>
            </xdr14:cNvPr>
            <xdr14:cNvContentPartPr/>
          </xdr14:nvContentPartPr>
          <xdr14:nvPr macro=""/>
          <xdr14:xfrm>
            <a:off x="14731920" y="2311200"/>
            <a:ext cx="118800" cy="136800"/>
          </xdr14:xfrm>
        </xdr:contentPart>
      </mc:Choice>
      <mc:Fallback xmlns="">
        <xdr:pic>
          <xdr:nvPicPr>
            <xdr:cNvPr id="3" name="Entrada de lápiz 2">
              <a:extLst>
                <a:ext uri="{FF2B5EF4-FFF2-40B4-BE49-F238E27FC236}">
                  <a16:creationId xmlns:a16="http://schemas.microsoft.com/office/drawing/2014/main" id="{6BC82A3A-EEA3-B345-3F9B-29F4C92F203E}"/>
                </a:ext>
                <a:ext uri="{147F2762-F138-4A5C-976F-8EAC2B608ADB}">
                  <a16:predDERef xmlns:a16="http://schemas.microsoft.com/office/drawing/2014/main" pred="{00000000-0008-0000-0000-000002000000}"/>
                </a:ext>
              </a:extLst>
            </xdr:cNvPr>
            <xdr:cNvPicPr/>
          </xdr:nvPicPr>
          <xdr:blipFill>
            <a:blip xmlns:r="http://schemas.openxmlformats.org/officeDocument/2006/relationships" r:embed="rId3"/>
            <a:stretch>
              <a:fillRect/>
            </a:stretch>
          </xdr:blipFill>
          <xdr:spPr>
            <a:xfrm>
              <a:off x="14727600" y="2306880"/>
              <a:ext cx="127440" cy="145440"/>
            </a:xfrm>
            <a:prstGeom prst="rect">
              <a:avLst/>
            </a:prstGeom>
          </xdr:spPr>
        </xdr:pic>
      </mc:Fallback>
    </mc:AlternateContent>
    <xdr:clientData/>
  </xdr:oneCellAnchor>
  <xdr:oneCellAnchor>
    <xdr:from>
      <xdr:col>6</xdr:col>
      <xdr:colOff>761893</xdr:colOff>
      <xdr:row>105</xdr:row>
      <xdr:rowOff>0</xdr:rowOff>
    </xdr:from>
    <xdr:ext cx="42840" cy="7668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Entrada de lápiz 6">
              <a:extLst>
                <a:ext uri="{FF2B5EF4-FFF2-40B4-BE49-F238E27FC236}">
                  <a16:creationId xmlns:a16="http://schemas.microsoft.com/office/drawing/2014/main" id="{45E9A003-6FAF-4236-A7BE-26FE1A64E855}"/>
                </a:ext>
                <a:ext uri="{147F2762-F138-4A5C-976F-8EAC2B608ADB}">
                  <a16:predDERef xmlns:a16="http://schemas.microsoft.com/office/drawing/2014/main" pred="{6BC82A3A-EEA3-B345-3F9B-29F4C92F203E}"/>
                </a:ext>
              </a:extLst>
            </xdr14:cNvPr>
            <xdr14:cNvContentPartPr/>
          </xdr14:nvContentPartPr>
          <xdr14:nvPr macro=""/>
          <xdr14:xfrm>
            <a:off x="14994360" y="2768400"/>
            <a:ext cx="42840" cy="76680"/>
          </xdr14:xfrm>
        </xdr:contentPart>
      </mc:Choice>
      <mc:Fallback xmlns="">
        <xdr:pic>
          <xdr:nvPicPr>
            <xdr:cNvPr id="4" name="Entrada de lápiz 3">
              <a:extLst>
                <a:ext uri="{FF2B5EF4-FFF2-40B4-BE49-F238E27FC236}">
                  <a16:creationId xmlns:a16="http://schemas.microsoft.com/office/drawing/2014/main" id="{29ABB439-3D04-FB8C-0BA3-96E08F76E092}"/>
                </a:ext>
                <a:ext uri="{147F2762-F138-4A5C-976F-8EAC2B608ADB}">
                  <a16:predDERef xmlns:a16="http://schemas.microsoft.com/office/drawing/2014/main" pred="{6BC82A3A-EEA3-B345-3F9B-29F4C92F203E}"/>
                </a:ext>
              </a:extLst>
            </xdr:cNvPr>
            <xdr:cNvPicPr/>
          </xdr:nvPicPr>
          <xdr:blipFill>
            <a:blip xmlns:r="http://schemas.openxmlformats.org/officeDocument/2006/relationships" r:embed="rId5"/>
            <a:stretch>
              <a:fillRect/>
            </a:stretch>
          </xdr:blipFill>
          <xdr:spPr>
            <a:xfrm>
              <a:off x="14990040" y="2764080"/>
              <a:ext cx="51480" cy="85320"/>
            </a:xfrm>
            <a:prstGeom prst="rect">
              <a:avLst/>
            </a:prstGeom>
          </xdr:spPr>
        </xdr:pic>
      </mc:Fallback>
    </mc:AlternateContent>
    <xdr:clientData/>
  </xdr:oneCellAnchor>
  <xdr:oneCellAnchor>
    <xdr:from>
      <xdr:col>6</xdr:col>
      <xdr:colOff>677293</xdr:colOff>
      <xdr:row>105</xdr:row>
      <xdr:rowOff>0</xdr:rowOff>
    </xdr:from>
    <xdr:ext cx="25920" cy="6444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8" name="Entrada de lápiz 7">
              <a:extLst>
                <a:ext uri="{FF2B5EF4-FFF2-40B4-BE49-F238E27FC236}">
                  <a16:creationId xmlns:a16="http://schemas.microsoft.com/office/drawing/2014/main" id="{6DDD5F2F-F925-48B9-84F9-64E711449D07}"/>
                </a:ext>
                <a:ext uri="{147F2762-F138-4A5C-976F-8EAC2B608ADB}">
                  <a16:predDERef xmlns:a16="http://schemas.microsoft.com/office/drawing/2014/main" pred="{29ABB439-3D04-FB8C-0BA3-96E08F76E092}"/>
                </a:ext>
              </a:extLst>
            </xdr14:cNvPr>
            <xdr14:cNvContentPartPr/>
          </xdr14:nvContentPartPr>
          <xdr14:nvPr macro=""/>
          <xdr14:xfrm>
            <a:off x="14909760" y="2878560"/>
            <a:ext cx="25920" cy="64440"/>
          </xdr14:xfrm>
        </xdr:contentPart>
      </mc:Choice>
      <mc:Fallback xmlns="">
        <xdr:pic>
          <xdr:nvPicPr>
            <xdr:cNvPr id="5" name="Entrada de lápiz 4">
              <a:extLst>
                <a:ext uri="{FF2B5EF4-FFF2-40B4-BE49-F238E27FC236}">
                  <a16:creationId xmlns:a16="http://schemas.microsoft.com/office/drawing/2014/main" id="{C7234675-DB3E-CFF2-921E-4EE8FA9DB497}"/>
                </a:ext>
                <a:ext uri="{147F2762-F138-4A5C-976F-8EAC2B608ADB}">
                  <a16:predDERef xmlns:a16="http://schemas.microsoft.com/office/drawing/2014/main" pred="{29ABB439-3D04-FB8C-0BA3-96E08F76E092}"/>
                </a:ext>
              </a:extLst>
            </xdr:cNvPr>
            <xdr:cNvPicPr/>
          </xdr:nvPicPr>
          <xdr:blipFill>
            <a:blip xmlns:r="http://schemas.openxmlformats.org/officeDocument/2006/relationships" r:embed="rId7"/>
            <a:stretch>
              <a:fillRect/>
            </a:stretch>
          </xdr:blipFill>
          <xdr:spPr>
            <a:xfrm>
              <a:off x="14905440" y="2874240"/>
              <a:ext cx="34560" cy="73080"/>
            </a:xfrm>
            <a:prstGeom prst="rect">
              <a:avLst/>
            </a:prstGeom>
          </xdr:spPr>
        </xdr:pic>
      </mc:Fallback>
    </mc:AlternateContent>
    <xdr:clientData/>
  </xdr:oneCellAnchor>
  <xdr:oneCellAnchor>
    <xdr:from>
      <xdr:col>6</xdr:col>
      <xdr:colOff>711133</xdr:colOff>
      <xdr:row>105</xdr:row>
      <xdr:rowOff>0</xdr:rowOff>
    </xdr:from>
    <xdr:ext cx="17280" cy="900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9" name="Entrada de lápiz 8">
              <a:extLst>
                <a:ext uri="{FF2B5EF4-FFF2-40B4-BE49-F238E27FC236}">
                  <a16:creationId xmlns:a16="http://schemas.microsoft.com/office/drawing/2014/main" id="{E8373F9A-CD15-4EDE-AD87-F3B5A3A92022}"/>
                </a:ext>
                <a:ext uri="{147F2762-F138-4A5C-976F-8EAC2B608ADB}">
                  <a16:predDERef xmlns:a16="http://schemas.microsoft.com/office/drawing/2014/main" pred="{C7234675-DB3E-CFF2-921E-4EE8FA9DB497}"/>
                </a:ext>
              </a:extLst>
            </xdr14:cNvPr>
            <xdr14:cNvContentPartPr/>
          </xdr14:nvContentPartPr>
          <xdr14:nvPr macro=""/>
          <xdr14:xfrm>
            <a:off x="14943600" y="2903760"/>
            <a:ext cx="17280" cy="9000"/>
          </xdr14:xfrm>
        </xdr:contentPart>
      </mc:Choice>
      <mc:Fallback xmlns="">
        <xdr:pic>
          <xdr:nvPicPr>
            <xdr:cNvPr id="6" name="Entrada de lápiz 5">
              <a:extLst>
                <a:ext uri="{FF2B5EF4-FFF2-40B4-BE49-F238E27FC236}">
                  <a16:creationId xmlns:a16="http://schemas.microsoft.com/office/drawing/2014/main" id="{08D24D4C-D3E9-F123-F661-42F04A66A760}"/>
                </a:ext>
                <a:ext uri="{147F2762-F138-4A5C-976F-8EAC2B608ADB}">
                  <a16:predDERef xmlns:a16="http://schemas.microsoft.com/office/drawing/2014/main" pred="{C7234675-DB3E-CFF2-921E-4EE8FA9DB497}"/>
                </a:ext>
              </a:extLst>
            </xdr:cNvPr>
            <xdr:cNvPicPr/>
          </xdr:nvPicPr>
          <xdr:blipFill>
            <a:blip xmlns:r="http://schemas.openxmlformats.org/officeDocument/2006/relationships" r:embed="rId9"/>
            <a:stretch>
              <a:fillRect/>
            </a:stretch>
          </xdr:blipFill>
          <xdr:spPr>
            <a:xfrm>
              <a:off x="14939280" y="2899440"/>
              <a:ext cx="25920" cy="17640"/>
            </a:xfrm>
            <a:prstGeom prst="rect">
              <a:avLst/>
            </a:prstGeom>
          </xdr:spPr>
        </xdr:pic>
      </mc:Fallback>
    </mc:AlternateContent>
    <xdr:clientData/>
  </xdr:oneCellAnchor>
  <xdr:twoCellAnchor editAs="oneCell">
    <xdr:from>
      <xdr:col>2</xdr:col>
      <xdr:colOff>1132417</xdr:colOff>
      <xdr:row>129</xdr:row>
      <xdr:rowOff>211666</xdr:rowOff>
    </xdr:from>
    <xdr:to>
      <xdr:col>2</xdr:col>
      <xdr:colOff>1400664</xdr:colOff>
      <xdr:row>129</xdr:row>
      <xdr:rowOff>397207</xdr:rowOff>
    </xdr:to>
    <xdr:pic>
      <xdr:nvPicPr>
        <xdr:cNvPr id="10" name="Imagen 9">
          <a:extLst>
            <a:ext uri="{FF2B5EF4-FFF2-40B4-BE49-F238E27FC236}">
              <a16:creationId xmlns:a16="http://schemas.microsoft.com/office/drawing/2014/main" id="{1A5F7457-D4BA-421A-9827-DD8D5BF01CAC}"/>
            </a:ext>
          </a:extLst>
        </xdr:cNvPr>
        <xdr:cNvPicPr>
          <a:picLocks noChangeAspect="1"/>
        </xdr:cNvPicPr>
      </xdr:nvPicPr>
      <xdr:blipFill>
        <a:blip xmlns:r="http://schemas.openxmlformats.org/officeDocument/2006/relationships" r:embed="rId14"/>
        <a:stretch>
          <a:fillRect/>
        </a:stretch>
      </xdr:blipFill>
      <xdr:spPr>
        <a:xfrm>
          <a:off x="2170642" y="102472066"/>
          <a:ext cx="268247" cy="185541"/>
        </a:xfrm>
        <a:prstGeom prst="rect">
          <a:avLst/>
        </a:prstGeom>
      </xdr:spPr>
    </xdr:pic>
    <xdr:clientData/>
  </xdr:twoCellAnchor>
  <xdr:twoCellAnchor editAs="oneCell">
    <xdr:from>
      <xdr:col>0</xdr:col>
      <xdr:colOff>0</xdr:colOff>
      <xdr:row>0</xdr:row>
      <xdr:rowOff>0</xdr:rowOff>
    </xdr:from>
    <xdr:to>
      <xdr:col>1</xdr:col>
      <xdr:colOff>35847</xdr:colOff>
      <xdr:row>1</xdr:row>
      <xdr:rowOff>188913</xdr:rowOff>
    </xdr:to>
    <xdr:pic>
      <xdr:nvPicPr>
        <xdr:cNvPr id="11" name="Picture 1" descr="Picture">
          <a:extLst>
            <a:ext uri="{FF2B5EF4-FFF2-40B4-BE49-F238E27FC236}">
              <a16:creationId xmlns:a16="http://schemas.microsoft.com/office/drawing/2014/main" id="{5CA791BC-6199-470B-A190-DDB51B67D154}"/>
            </a:ext>
          </a:extLst>
        </xdr:cNvPr>
        <xdr:cNvPicPr>
          <a:picLocks noChangeAspect="1"/>
        </xdr:cNvPicPr>
      </xdr:nvPicPr>
      <xdr:blipFill>
        <a:blip xmlns:r="http://schemas.openxmlformats.org/officeDocument/2006/relationships" r:embed="rId15"/>
        <a:stretch>
          <a:fillRect/>
        </a:stretch>
      </xdr:blipFill>
      <xdr:spPr>
        <a:xfrm>
          <a:off x="0" y="0"/>
          <a:ext cx="378747" cy="324644"/>
        </a:xfrm>
        <a:prstGeom prst="rect">
          <a:avLst/>
        </a:prstGeom>
      </xdr:spPr>
    </xdr:pic>
    <xdr:clientData/>
  </xdr:twoCellAnchor>
  <xdr:twoCellAnchor editAs="oneCell">
    <xdr:from>
      <xdr:col>0</xdr:col>
      <xdr:colOff>0</xdr:colOff>
      <xdr:row>0</xdr:row>
      <xdr:rowOff>0</xdr:rowOff>
    </xdr:from>
    <xdr:to>
      <xdr:col>1</xdr:col>
      <xdr:colOff>35847</xdr:colOff>
      <xdr:row>1</xdr:row>
      <xdr:rowOff>188913</xdr:rowOff>
    </xdr:to>
    <xdr:pic>
      <xdr:nvPicPr>
        <xdr:cNvPr id="12" name="Picture 1" descr="Picture">
          <a:extLst>
            <a:ext uri="{FF2B5EF4-FFF2-40B4-BE49-F238E27FC236}">
              <a16:creationId xmlns:a16="http://schemas.microsoft.com/office/drawing/2014/main" id="{170B3C5D-D43C-4506-BCBF-2AD2C382D52C}"/>
            </a:ext>
          </a:extLst>
        </xdr:cNvPr>
        <xdr:cNvPicPr>
          <a:picLocks noChangeAspect="1"/>
        </xdr:cNvPicPr>
      </xdr:nvPicPr>
      <xdr:blipFill>
        <a:blip xmlns:r="http://schemas.openxmlformats.org/officeDocument/2006/relationships" r:embed="rId15"/>
        <a:stretch>
          <a:fillRect/>
        </a:stretch>
      </xdr:blipFill>
      <xdr:spPr>
        <a:xfrm>
          <a:off x="0" y="0"/>
          <a:ext cx="378747" cy="324644"/>
        </a:xfrm>
        <a:prstGeom prst="rect">
          <a:avLst/>
        </a:prstGeom>
      </xdr:spPr>
    </xdr:pic>
    <xdr:clientData/>
  </xdr:twoCellAnchor>
  <xdr:oneCellAnchor>
    <xdr:from>
      <xdr:col>7</xdr:col>
      <xdr:colOff>677293</xdr:colOff>
      <xdr:row>104</xdr:row>
      <xdr:rowOff>922760</xdr:rowOff>
    </xdr:from>
    <xdr:ext cx="25920" cy="6444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3" name="Entrada de lápiz 12">
              <a:extLst>
                <a:ext uri="{FF2B5EF4-FFF2-40B4-BE49-F238E27FC236}">
                  <a16:creationId xmlns:a16="http://schemas.microsoft.com/office/drawing/2014/main" id="{EC357011-AB95-402D-AD37-4475677425C8}"/>
                </a:ext>
                <a:ext uri="{147F2762-F138-4A5C-976F-8EAC2B608ADB}">
                  <a16:predDERef xmlns:a16="http://schemas.microsoft.com/office/drawing/2014/main" pred="{29ABB439-3D04-FB8C-0BA3-96E08F76E092}"/>
                </a:ext>
              </a:extLst>
            </xdr14:cNvPr>
            <xdr14:cNvContentPartPr/>
          </xdr14:nvContentPartPr>
          <xdr14:nvPr macro=""/>
          <xdr14:xfrm>
            <a:off x="14909760" y="2878560"/>
            <a:ext cx="25920" cy="64440"/>
          </xdr14:xfrm>
        </xdr:contentPart>
      </mc:Choice>
      <mc:Fallback xmlns="">
        <xdr:pic>
          <xdr:nvPicPr>
            <xdr:cNvPr id="5" name="Entrada de lápiz 4">
              <a:extLst>
                <a:ext uri="{FF2B5EF4-FFF2-40B4-BE49-F238E27FC236}">
                  <a16:creationId xmlns:a16="http://schemas.microsoft.com/office/drawing/2014/main" id="{C7234675-DB3E-CFF2-921E-4EE8FA9DB497}"/>
                </a:ext>
                <a:ext uri="{147F2762-F138-4A5C-976F-8EAC2B608ADB}">
                  <a16:predDERef xmlns:a16="http://schemas.microsoft.com/office/drawing/2014/main" pred="{29ABB439-3D04-FB8C-0BA3-96E08F76E092}"/>
                </a:ext>
              </a:extLst>
            </xdr:cNvPr>
            <xdr:cNvPicPr/>
          </xdr:nvPicPr>
          <xdr:blipFill>
            <a:blip xmlns:r="http://schemas.openxmlformats.org/officeDocument/2006/relationships" r:embed="rId7"/>
            <a:stretch>
              <a:fillRect/>
            </a:stretch>
          </xdr:blipFill>
          <xdr:spPr>
            <a:xfrm>
              <a:off x="14905440" y="2874240"/>
              <a:ext cx="34560" cy="73080"/>
            </a:xfrm>
            <a:prstGeom prst="rect">
              <a:avLst/>
            </a:prstGeom>
          </xdr:spPr>
        </xdr:pic>
      </mc:Fallback>
    </mc:AlternateContent>
    <xdr:clientData/>
  </xdr:oneCellAnchor>
  <xdr:oneCellAnchor>
    <xdr:from>
      <xdr:col>7</xdr:col>
      <xdr:colOff>711133</xdr:colOff>
      <xdr:row>104</xdr:row>
      <xdr:rowOff>947960</xdr:rowOff>
    </xdr:from>
    <xdr:ext cx="17280" cy="900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4" name="Entrada de lápiz 13">
              <a:extLst>
                <a:ext uri="{FF2B5EF4-FFF2-40B4-BE49-F238E27FC236}">
                  <a16:creationId xmlns:a16="http://schemas.microsoft.com/office/drawing/2014/main" id="{60ACFD09-D9AF-4D8B-BC84-9123F7026B22}"/>
                </a:ext>
                <a:ext uri="{147F2762-F138-4A5C-976F-8EAC2B608ADB}">
                  <a16:predDERef xmlns:a16="http://schemas.microsoft.com/office/drawing/2014/main" pred="{C7234675-DB3E-CFF2-921E-4EE8FA9DB497}"/>
                </a:ext>
              </a:extLst>
            </xdr14:cNvPr>
            <xdr14:cNvContentPartPr/>
          </xdr14:nvContentPartPr>
          <xdr14:nvPr macro=""/>
          <xdr14:xfrm>
            <a:off x="14943600" y="2903760"/>
            <a:ext cx="17280" cy="9000"/>
          </xdr14:xfrm>
        </xdr:contentPart>
      </mc:Choice>
      <mc:Fallback xmlns="">
        <xdr:pic>
          <xdr:nvPicPr>
            <xdr:cNvPr id="6" name="Entrada de lápiz 5">
              <a:extLst>
                <a:ext uri="{FF2B5EF4-FFF2-40B4-BE49-F238E27FC236}">
                  <a16:creationId xmlns:a16="http://schemas.microsoft.com/office/drawing/2014/main" id="{08D24D4C-D3E9-F123-F661-42F04A66A760}"/>
                </a:ext>
                <a:ext uri="{147F2762-F138-4A5C-976F-8EAC2B608ADB}">
                  <a16:predDERef xmlns:a16="http://schemas.microsoft.com/office/drawing/2014/main" pred="{C7234675-DB3E-CFF2-921E-4EE8FA9DB497}"/>
                </a:ext>
              </a:extLst>
            </xdr:cNvPr>
            <xdr:cNvPicPr/>
          </xdr:nvPicPr>
          <xdr:blipFill>
            <a:blip xmlns:r="http://schemas.openxmlformats.org/officeDocument/2006/relationships" r:embed="rId9"/>
            <a:stretch>
              <a:fillRect/>
            </a:stretch>
          </xdr:blipFill>
          <xdr:spPr>
            <a:xfrm>
              <a:off x="14939280" y="2899440"/>
              <a:ext cx="25920" cy="17640"/>
            </a:xfrm>
            <a:prstGeom prst="rect">
              <a:avLst/>
            </a:prstGeom>
          </xdr:spPr>
        </xdr:pic>
      </mc:Fallback>
    </mc:AlternateContent>
    <xdr:clientData/>
  </xdr:oneCellAnchor>
  <xdr:oneCellAnchor>
    <xdr:from>
      <xdr:col>6</xdr:col>
      <xdr:colOff>499453</xdr:colOff>
      <xdr:row>105</xdr:row>
      <xdr:rowOff>0</xdr:rowOff>
    </xdr:from>
    <xdr:ext cx="118800" cy="13680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5" name="Entrada de lápiz 14">
              <a:extLst>
                <a:ext uri="{FF2B5EF4-FFF2-40B4-BE49-F238E27FC236}">
                  <a16:creationId xmlns:a16="http://schemas.microsoft.com/office/drawing/2014/main" id="{7D929F95-D30A-469D-ABBC-9C27FFCE54AD}"/>
                </a:ext>
                <a:ext uri="{147F2762-F138-4A5C-976F-8EAC2B608ADB}">
                  <a16:predDERef xmlns:a16="http://schemas.microsoft.com/office/drawing/2014/main" pred="{00000000-0008-0000-0000-000002000000}"/>
                </a:ext>
              </a:extLst>
            </xdr14:cNvPr>
            <xdr14:cNvContentPartPr/>
          </xdr14:nvContentPartPr>
          <xdr14:nvPr macro=""/>
          <xdr14:xfrm>
            <a:off x="14731920" y="2311200"/>
            <a:ext cx="118800" cy="136800"/>
          </xdr14:xfrm>
        </xdr:contentPart>
      </mc:Choice>
      <mc:Fallback xmlns="">
        <xdr:pic>
          <xdr:nvPicPr>
            <xdr:cNvPr id="3" name="Entrada de lápiz 2">
              <a:extLst>
                <a:ext uri="{FF2B5EF4-FFF2-40B4-BE49-F238E27FC236}">
                  <a16:creationId xmlns:a16="http://schemas.microsoft.com/office/drawing/2014/main" id="{6BC82A3A-EEA3-B345-3F9B-29F4C92F203E}"/>
                </a:ext>
                <a:ext uri="{147F2762-F138-4A5C-976F-8EAC2B608ADB}">
                  <a16:predDERef xmlns:a16="http://schemas.microsoft.com/office/drawing/2014/main" pred="{00000000-0008-0000-0000-000002000000}"/>
                </a:ext>
              </a:extLst>
            </xdr:cNvPr>
            <xdr:cNvPicPr/>
          </xdr:nvPicPr>
          <xdr:blipFill>
            <a:blip xmlns:r="http://schemas.openxmlformats.org/officeDocument/2006/relationships" r:embed="rId3"/>
            <a:stretch>
              <a:fillRect/>
            </a:stretch>
          </xdr:blipFill>
          <xdr:spPr>
            <a:xfrm>
              <a:off x="14727600" y="2306880"/>
              <a:ext cx="127440" cy="145440"/>
            </a:xfrm>
            <a:prstGeom prst="rect">
              <a:avLst/>
            </a:prstGeom>
          </xdr:spPr>
        </xdr:pic>
      </mc:Fallback>
    </mc:AlternateContent>
    <xdr:clientData/>
  </xdr:oneCellAnchor>
  <xdr:oneCellAnchor>
    <xdr:from>
      <xdr:col>6</xdr:col>
      <xdr:colOff>761893</xdr:colOff>
      <xdr:row>105</xdr:row>
      <xdr:rowOff>0</xdr:rowOff>
    </xdr:from>
    <xdr:ext cx="42840" cy="7668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6" name="Entrada de lápiz 15">
              <a:extLst>
                <a:ext uri="{FF2B5EF4-FFF2-40B4-BE49-F238E27FC236}">
                  <a16:creationId xmlns:a16="http://schemas.microsoft.com/office/drawing/2014/main" id="{7800FEFE-28AD-4C48-9B77-C704ED4EF18D}"/>
                </a:ext>
                <a:ext uri="{147F2762-F138-4A5C-976F-8EAC2B608ADB}">
                  <a16:predDERef xmlns:a16="http://schemas.microsoft.com/office/drawing/2014/main" pred="{6BC82A3A-EEA3-B345-3F9B-29F4C92F203E}"/>
                </a:ext>
              </a:extLst>
            </xdr14:cNvPr>
            <xdr14:cNvContentPartPr/>
          </xdr14:nvContentPartPr>
          <xdr14:nvPr macro=""/>
          <xdr14:xfrm>
            <a:off x="14994360" y="2768400"/>
            <a:ext cx="42840" cy="76680"/>
          </xdr14:xfrm>
        </xdr:contentPart>
      </mc:Choice>
      <mc:Fallback xmlns="">
        <xdr:pic>
          <xdr:nvPicPr>
            <xdr:cNvPr id="4" name="Entrada de lápiz 3">
              <a:extLst>
                <a:ext uri="{FF2B5EF4-FFF2-40B4-BE49-F238E27FC236}">
                  <a16:creationId xmlns:a16="http://schemas.microsoft.com/office/drawing/2014/main" id="{29ABB439-3D04-FB8C-0BA3-96E08F76E092}"/>
                </a:ext>
                <a:ext uri="{147F2762-F138-4A5C-976F-8EAC2B608ADB}">
                  <a16:predDERef xmlns:a16="http://schemas.microsoft.com/office/drawing/2014/main" pred="{6BC82A3A-EEA3-B345-3F9B-29F4C92F203E}"/>
                </a:ext>
              </a:extLst>
            </xdr:cNvPr>
            <xdr:cNvPicPr/>
          </xdr:nvPicPr>
          <xdr:blipFill>
            <a:blip xmlns:r="http://schemas.openxmlformats.org/officeDocument/2006/relationships" r:embed="rId5"/>
            <a:stretch>
              <a:fillRect/>
            </a:stretch>
          </xdr:blipFill>
          <xdr:spPr>
            <a:xfrm>
              <a:off x="14990040" y="2764080"/>
              <a:ext cx="51480" cy="85320"/>
            </a:xfrm>
            <a:prstGeom prst="rect">
              <a:avLst/>
            </a:prstGeom>
          </xdr:spPr>
        </xdr:pic>
      </mc:Fallback>
    </mc:AlternateContent>
    <xdr:clientData/>
  </xdr:oneCellAnchor>
  <xdr:oneCellAnchor>
    <xdr:from>
      <xdr:col>6</xdr:col>
      <xdr:colOff>677293</xdr:colOff>
      <xdr:row>105</xdr:row>
      <xdr:rowOff>0</xdr:rowOff>
    </xdr:from>
    <xdr:ext cx="25920" cy="6444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7" name="Entrada de lápiz 16">
              <a:extLst>
                <a:ext uri="{FF2B5EF4-FFF2-40B4-BE49-F238E27FC236}">
                  <a16:creationId xmlns:a16="http://schemas.microsoft.com/office/drawing/2014/main" id="{15C9D1A4-5993-43B7-AC2B-90A3C904CD14}"/>
                </a:ext>
                <a:ext uri="{147F2762-F138-4A5C-976F-8EAC2B608ADB}">
                  <a16:predDERef xmlns:a16="http://schemas.microsoft.com/office/drawing/2014/main" pred="{29ABB439-3D04-FB8C-0BA3-96E08F76E092}"/>
                </a:ext>
              </a:extLst>
            </xdr14:cNvPr>
            <xdr14:cNvContentPartPr/>
          </xdr14:nvContentPartPr>
          <xdr14:nvPr macro=""/>
          <xdr14:xfrm>
            <a:off x="14909760" y="2878560"/>
            <a:ext cx="25920" cy="64440"/>
          </xdr14:xfrm>
        </xdr:contentPart>
      </mc:Choice>
      <mc:Fallback xmlns="">
        <xdr:pic>
          <xdr:nvPicPr>
            <xdr:cNvPr id="5" name="Entrada de lápiz 4">
              <a:extLst>
                <a:ext uri="{FF2B5EF4-FFF2-40B4-BE49-F238E27FC236}">
                  <a16:creationId xmlns:a16="http://schemas.microsoft.com/office/drawing/2014/main" id="{C7234675-DB3E-CFF2-921E-4EE8FA9DB497}"/>
                </a:ext>
                <a:ext uri="{147F2762-F138-4A5C-976F-8EAC2B608ADB}">
                  <a16:predDERef xmlns:a16="http://schemas.microsoft.com/office/drawing/2014/main" pred="{29ABB439-3D04-FB8C-0BA3-96E08F76E092}"/>
                </a:ext>
              </a:extLst>
            </xdr:cNvPr>
            <xdr:cNvPicPr/>
          </xdr:nvPicPr>
          <xdr:blipFill>
            <a:blip xmlns:r="http://schemas.openxmlformats.org/officeDocument/2006/relationships" r:embed="rId7"/>
            <a:stretch>
              <a:fillRect/>
            </a:stretch>
          </xdr:blipFill>
          <xdr:spPr>
            <a:xfrm>
              <a:off x="14905440" y="2874240"/>
              <a:ext cx="34560" cy="73080"/>
            </a:xfrm>
            <a:prstGeom prst="rect">
              <a:avLst/>
            </a:prstGeom>
          </xdr:spPr>
        </xdr:pic>
      </mc:Fallback>
    </mc:AlternateContent>
    <xdr:clientData/>
  </xdr:oneCellAnchor>
  <xdr:oneCellAnchor>
    <xdr:from>
      <xdr:col>6</xdr:col>
      <xdr:colOff>711133</xdr:colOff>
      <xdr:row>105</xdr:row>
      <xdr:rowOff>0</xdr:rowOff>
    </xdr:from>
    <xdr:ext cx="17280" cy="900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8" name="Entrada de lápiz 17">
              <a:extLst>
                <a:ext uri="{FF2B5EF4-FFF2-40B4-BE49-F238E27FC236}">
                  <a16:creationId xmlns:a16="http://schemas.microsoft.com/office/drawing/2014/main" id="{8BF41FE9-2C51-4B63-BD00-2AA70E5DB768}"/>
                </a:ext>
                <a:ext uri="{147F2762-F138-4A5C-976F-8EAC2B608ADB}">
                  <a16:predDERef xmlns:a16="http://schemas.microsoft.com/office/drawing/2014/main" pred="{C7234675-DB3E-CFF2-921E-4EE8FA9DB497}"/>
                </a:ext>
              </a:extLst>
            </xdr14:cNvPr>
            <xdr14:cNvContentPartPr/>
          </xdr14:nvContentPartPr>
          <xdr14:nvPr macro=""/>
          <xdr14:xfrm>
            <a:off x="14943600" y="2903760"/>
            <a:ext cx="17280" cy="9000"/>
          </xdr14:xfrm>
        </xdr:contentPart>
      </mc:Choice>
      <mc:Fallback xmlns="">
        <xdr:pic>
          <xdr:nvPicPr>
            <xdr:cNvPr id="6" name="Entrada de lápiz 5">
              <a:extLst>
                <a:ext uri="{FF2B5EF4-FFF2-40B4-BE49-F238E27FC236}">
                  <a16:creationId xmlns:a16="http://schemas.microsoft.com/office/drawing/2014/main" id="{08D24D4C-D3E9-F123-F661-42F04A66A760}"/>
                </a:ext>
                <a:ext uri="{147F2762-F138-4A5C-976F-8EAC2B608ADB}">
                  <a16:predDERef xmlns:a16="http://schemas.microsoft.com/office/drawing/2014/main" pred="{C7234675-DB3E-CFF2-921E-4EE8FA9DB497}"/>
                </a:ext>
              </a:extLst>
            </xdr:cNvPr>
            <xdr:cNvPicPr/>
          </xdr:nvPicPr>
          <xdr:blipFill>
            <a:blip xmlns:r="http://schemas.openxmlformats.org/officeDocument/2006/relationships" r:embed="rId9"/>
            <a:stretch>
              <a:fillRect/>
            </a:stretch>
          </xdr:blipFill>
          <xdr:spPr>
            <a:xfrm>
              <a:off x="14939280" y="2899440"/>
              <a:ext cx="25920" cy="17640"/>
            </a:xfrm>
            <a:prstGeom prst="rect">
              <a:avLst/>
            </a:prstGeom>
          </xdr:spPr>
        </xdr:pic>
      </mc:Fallback>
    </mc:AlternateContent>
    <xdr:clientData/>
  </xdr:oneCellAnchor>
  <xdr:twoCellAnchor editAs="oneCell">
    <xdr:from>
      <xdr:col>2</xdr:col>
      <xdr:colOff>1132417</xdr:colOff>
      <xdr:row>129</xdr:row>
      <xdr:rowOff>211666</xdr:rowOff>
    </xdr:from>
    <xdr:to>
      <xdr:col>2</xdr:col>
      <xdr:colOff>1400664</xdr:colOff>
      <xdr:row>129</xdr:row>
      <xdr:rowOff>397207</xdr:rowOff>
    </xdr:to>
    <xdr:pic>
      <xdr:nvPicPr>
        <xdr:cNvPr id="19" name="Imagen 18">
          <a:extLst>
            <a:ext uri="{FF2B5EF4-FFF2-40B4-BE49-F238E27FC236}">
              <a16:creationId xmlns:a16="http://schemas.microsoft.com/office/drawing/2014/main" id="{727B7CD8-5150-4EF3-A5A0-BA9062354EB6}"/>
            </a:ext>
          </a:extLst>
        </xdr:cNvPr>
        <xdr:cNvPicPr>
          <a:picLocks noChangeAspect="1"/>
        </xdr:cNvPicPr>
      </xdr:nvPicPr>
      <xdr:blipFill>
        <a:blip xmlns:r="http://schemas.openxmlformats.org/officeDocument/2006/relationships" r:embed="rId14"/>
        <a:stretch>
          <a:fillRect/>
        </a:stretch>
      </xdr:blipFill>
      <xdr:spPr>
        <a:xfrm>
          <a:off x="2170642" y="97871491"/>
          <a:ext cx="268247" cy="185541"/>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4:53:38.170"/>
    </inkml:context>
    <inkml:brush xml:id="br0">
      <inkml:brushProperty name="width" value="0.05" units="cm"/>
      <inkml:brushProperty name="height" value="0.3" units="cm"/>
      <inkml:brushProperty name="color" value="#849398"/>
      <inkml:brushProperty name="inkEffects" value="pencil"/>
    </inkml:brush>
  </inkml:definitions>
  <inkml:trace contextRef="#ctx0" brushRef="#br0">71 0 11932 237166 60775,'0'32'-47'0'0,"0"-1"0"0"0,0 0-12 0 0,0-7 0 0 0,-8-8-80 0 0,0-1 0 0 0,0-7-940 0 0,8 8 1079 0 0,0-11 0 0 0,-21-26 0 0 0,-5-18 0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4:53:38.171"/>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24 11929 237166 60946,'0'-13'-1718'0'0,"0"3"1575"0"0,0 10 143 0 0,0 0 0 0 0,21 0 0 0 0,5 0 0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4:53:38.172"/>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1 12013 237166 57175,'24'36'158'0'0,"-9"-12"-230"0"0,1-17 1 0 0,-8-1 0 0 0,8-1-1 0 0,2 5 1 0 0,3 3 0 0 0,2 6-1 0 0,3 4 1 0 0,1 6 0 0 0,-1 2-1 0 0,-5 1 1 0 0,-3-1 0 0 0,-5 0 0 0 0,-3-2-1 0 0,-2-3 72 0 0,0-2 0 0 0,10-22 0 0 0,-5-4 0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4:53:38.173"/>
    </inkml:context>
    <inkml:brush xml:id="br0">
      <inkml:brushProperty name="width" value="0.05" units="cm"/>
      <inkml:brushProperty name="height" value="0.3" units="cm"/>
      <inkml:brushProperty name="color" value="#849398"/>
      <inkml:brushProperty name="inkEffects" value="pencil"/>
    </inkml:brush>
  </inkml:definitions>
  <inkml:trace contextRef="#ctx0" brushRef="#br0">118 71 11936 237166 60597,'-11'-23'-146'0'0,"-2"7"51"0"0,-10 0 0 0 0,7 11 313 0 0,0-3-368 0 0,11 6 1 0 0,-5 4-34 0 0,10 6 1 0 0,0 5-28 0 0,0 11 1 0 0,0-1-522 0 0,0 1 731 0 0,0 10 0 0 0,0-8 0 0 0,0 5 0 0 0,0-5 0 0 0,-11-34 0 0 0,-2-7 0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4:53:38.174"/>
    </inkml:context>
    <inkml:brush xml:id="br0">
      <inkml:brushProperty name="width" value="0.05" units="cm"/>
      <inkml:brushProperty name="height" value="0.3" units="cm"/>
      <inkml:brushProperty name="color" value="#849398"/>
      <inkml:brushProperty name="inkEffects" value="pencil"/>
    </inkml:brush>
  </inkml:definitions>
  <inkml:trace contextRef="#ctx0" brushRef="#br0">71 0 11932 237166 60775,'0'32'-47'0'0,"0"-1"0"0"0,0 0-12 0 0,0-7 0 0 0,-8-8-80 0 0,0-1 0 0 0,0-7-940 0 0,8 8 1079 0 0,0-11 0 0 0,-21-26 0 0 0,-5-18 0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4:53:38.175"/>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24 11929 237166 60946,'0'-13'-1718'0'0,"0"3"1575"0"0,0 10 143 0 0,0 0 0 0 0,21 0 0 0 0,5 0 0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6:52:56.261"/>
    </inkml:context>
    <inkml:brush xml:id="br0">
      <inkml:brushProperty name="width" value="0.05" units="cm"/>
      <inkml:brushProperty name="height" value="0.3" units="cm"/>
      <inkml:brushProperty name="color" value="#849398"/>
      <inkml:brushProperty name="inkEffects" value="pencil"/>
    </inkml:brush>
  </inkml:definitions>
  <inkml:trace contextRef="#ctx0" brushRef="#br0">71 0 11932 237166 60775,'0'32'-47'0'0,"0"-1"0"0"0,0 0-12 0 0,0-7 0 0 0,-8-8-80 0 0,0-1 0 0 0,0-7-940 0 0,8 8 1079 0 0,0-11 0 0 0,-21-26 0 0 0,-5-18 0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6:52:56.262"/>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24 11929 237166 60946,'0'-13'-1718'0'0,"0"3"1575"0"0,0 10 143 0 0,0 0 0 0 0,21 0 0 0 0,5 0 0 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6:52:56.263"/>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1 12013 237166 57175,'24'36'158'0'0,"-9"-12"-230"0"0,1-17 1 0 0,-8-1 0 0 0,8-1-1 0 0,2 5 1 0 0,3 3 0 0 0,2 6-1 0 0,3 4 1 0 0,1 6 0 0 0,-1 2-1 0 0,-5 1 1 0 0,-3-1 0 0 0,-5 0 0 0 0,-3-2-1 0 0,-2-3 72 0 0,0-2 0 0 0,10-22 0 0 0,-5-4 0 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6:52:56.264"/>
    </inkml:context>
    <inkml:brush xml:id="br0">
      <inkml:brushProperty name="width" value="0.05" units="cm"/>
      <inkml:brushProperty name="height" value="0.3" units="cm"/>
      <inkml:brushProperty name="color" value="#849398"/>
      <inkml:brushProperty name="inkEffects" value="pencil"/>
    </inkml:brush>
  </inkml:definitions>
  <inkml:trace contextRef="#ctx0" brushRef="#br0">118 71 11936 237166 60597,'-11'-23'-146'0'0,"-2"7"51"0"0,-10 0 0 0 0,7 11 313 0 0,0-3-368 0 0,11 6 1 0 0,-5 4-34 0 0,10 6 1 0 0,0 5-28 0 0,0 11 1 0 0,0-1-522 0 0,0 1 731 0 0,0 10 0 0 0,0-8 0 0 0,0 5 0 0 0,0-5 0 0 0,-11-34 0 0 0,-2-7 0 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6:52:56.265"/>
    </inkml:context>
    <inkml:brush xml:id="br0">
      <inkml:brushProperty name="width" value="0.05" units="cm"/>
      <inkml:brushProperty name="height" value="0.3" units="cm"/>
      <inkml:brushProperty name="color" value="#849398"/>
      <inkml:brushProperty name="inkEffects" value="pencil"/>
    </inkml:brush>
  </inkml:definitions>
  <inkml:trace contextRef="#ctx0" brushRef="#br0">71 0 11932 237166 60775,'0'32'-47'0'0,"0"-1"0"0"0,0 0-12 0 0,0-7 0 0 0,-8-8-80 0 0,0-1 0 0 0,0-7-940 0 0,8 8 1079 0 0,0-11 0 0 0,-21-26 0 0 0,-5-18 0 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7-18T16:52:56.266"/>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24 11929 237166 60946,'0'-13'-1718'0'0,"0"3"1575"0"0,0 10 143 0 0,0 0 0 0 0,21 0 0 0 0,5 0 0 0 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B3E2-B221-46B1-805B-A3B83382BA13}">
  <sheetPr>
    <tabColor rgb="FF002060"/>
  </sheetPr>
  <dimension ref="A1:GI351006"/>
  <sheetViews>
    <sheetView tabSelected="1" zoomScale="80" zoomScaleNormal="80" workbookViewId="0">
      <selection activeCell="E4" sqref="E4"/>
    </sheetView>
  </sheetViews>
  <sheetFormatPr baseColWidth="10" defaultColWidth="10.42578125" defaultRowHeight="61.5" customHeight="1" x14ac:dyDescent="0.25"/>
  <cols>
    <col min="1" max="1" width="5.140625" style="1" customWidth="1"/>
    <col min="2" max="2" width="10.42578125" style="74" customWidth="1"/>
    <col min="3" max="3" width="22.42578125" style="1" customWidth="1"/>
    <col min="4" max="4" width="7.140625" style="2" customWidth="1"/>
    <col min="5" max="5" width="40.5703125" style="75" customWidth="1"/>
    <col min="6" max="8" width="31.28515625" style="2" customWidth="1"/>
    <col min="9" max="9" width="31.28515625" style="3" customWidth="1"/>
    <col min="10" max="10" width="11.28515625" style="2" customWidth="1"/>
    <col min="11" max="11" width="9.5703125" style="2" customWidth="1"/>
    <col min="12" max="12" width="9.7109375" style="2" customWidth="1"/>
    <col min="13" max="13" width="8" style="2" customWidth="1"/>
    <col min="14" max="14" width="7.28515625" style="2" customWidth="1"/>
    <col min="15" max="15" width="50.42578125" style="2" customWidth="1"/>
    <col min="16" max="190" width="9.140625" style="1" customWidth="1"/>
    <col min="191" max="191" width="16" style="1" customWidth="1"/>
    <col min="192" max="16384" width="10.42578125" style="1"/>
  </cols>
  <sheetData>
    <row r="1" spans="1:191" s="7" customFormat="1" ht="18.75" customHeight="1" x14ac:dyDescent="0.25">
      <c r="B1" s="5" t="s">
        <v>0</v>
      </c>
      <c r="C1" s="5">
        <v>53</v>
      </c>
      <c r="D1" s="85" t="s">
        <v>1</v>
      </c>
      <c r="E1" s="86"/>
      <c r="F1" s="8"/>
      <c r="G1" s="8"/>
      <c r="H1" s="8"/>
      <c r="I1" s="87"/>
      <c r="J1" s="8"/>
      <c r="K1" s="8"/>
      <c r="L1" s="8"/>
      <c r="M1" s="8"/>
      <c r="N1" s="8"/>
      <c r="O1" s="8"/>
    </row>
    <row r="2" spans="1:191" s="7" customFormat="1" ht="18.75" customHeight="1" x14ac:dyDescent="0.25">
      <c r="B2" s="5" t="s">
        <v>2</v>
      </c>
      <c r="C2" s="5">
        <v>400</v>
      </c>
      <c r="D2" s="85" t="s">
        <v>3</v>
      </c>
      <c r="E2" s="86"/>
      <c r="F2" s="8"/>
      <c r="G2" s="8"/>
      <c r="H2" s="8"/>
      <c r="I2" s="87"/>
      <c r="J2" s="8"/>
      <c r="K2" s="8"/>
      <c r="L2" s="8"/>
      <c r="M2" s="8"/>
      <c r="N2" s="8"/>
      <c r="O2" s="8"/>
    </row>
    <row r="3" spans="1:191" s="7" customFormat="1" ht="18.75" customHeight="1" x14ac:dyDescent="0.25">
      <c r="B3" s="5" t="s">
        <v>4</v>
      </c>
      <c r="C3" s="5">
        <v>1</v>
      </c>
      <c r="D3" s="87"/>
      <c r="E3" s="88"/>
      <c r="F3" s="8"/>
      <c r="G3" s="8"/>
      <c r="H3" s="8"/>
      <c r="I3" s="87"/>
      <c r="J3" s="8"/>
      <c r="K3" s="8"/>
      <c r="L3" s="8"/>
      <c r="M3" s="8"/>
      <c r="N3" s="8"/>
      <c r="O3" s="8"/>
    </row>
    <row r="4" spans="1:191" s="7" customFormat="1" ht="18.75" customHeight="1" x14ac:dyDescent="0.25">
      <c r="B4" s="5" t="s">
        <v>5</v>
      </c>
      <c r="C4" s="5">
        <v>356</v>
      </c>
      <c r="D4" s="87"/>
      <c r="E4" s="88"/>
      <c r="F4" s="8"/>
      <c r="G4" s="8"/>
      <c r="H4" s="8"/>
      <c r="I4" s="87"/>
      <c r="J4" s="8"/>
      <c r="K4" s="8"/>
      <c r="L4" s="8"/>
      <c r="M4" s="8"/>
      <c r="N4" s="8"/>
      <c r="O4" s="8"/>
    </row>
    <row r="5" spans="1:191" s="7" customFormat="1" ht="18.75" customHeight="1" x14ac:dyDescent="0.25">
      <c r="B5" s="5" t="s">
        <v>6</v>
      </c>
      <c r="C5" s="4">
        <v>45473</v>
      </c>
      <c r="D5" s="87"/>
      <c r="E5" s="88"/>
      <c r="F5" s="8"/>
      <c r="G5" s="8"/>
      <c r="H5" s="8"/>
      <c r="I5" s="87"/>
      <c r="J5" s="8"/>
      <c r="K5" s="8"/>
      <c r="L5" s="8"/>
      <c r="M5" s="8"/>
      <c r="N5" s="8"/>
      <c r="O5" s="8"/>
    </row>
    <row r="6" spans="1:191" s="7" customFormat="1" ht="18.75" customHeight="1" x14ac:dyDescent="0.25">
      <c r="B6" s="5" t="s">
        <v>7</v>
      </c>
      <c r="C6" s="5">
        <v>6</v>
      </c>
      <c r="D6" s="85" t="s">
        <v>8</v>
      </c>
      <c r="E6" s="86"/>
      <c r="F6" s="8"/>
      <c r="G6" s="8"/>
      <c r="H6" s="8"/>
      <c r="I6" s="87"/>
      <c r="J6" s="8"/>
      <c r="K6" s="8"/>
      <c r="L6" s="8"/>
      <c r="M6" s="8"/>
      <c r="N6" s="8"/>
      <c r="O6" s="8"/>
    </row>
    <row r="7" spans="1:191" s="7" customFormat="1" ht="19.5" customHeight="1" x14ac:dyDescent="0.25">
      <c r="B7" s="89"/>
      <c r="D7" s="8"/>
      <c r="E7" s="9"/>
      <c r="F7" s="8"/>
      <c r="G7" s="8"/>
      <c r="H7" s="8"/>
      <c r="I7" s="87"/>
      <c r="J7" s="8"/>
      <c r="K7" s="8"/>
      <c r="L7" s="8"/>
      <c r="M7" s="8"/>
      <c r="N7" s="8"/>
      <c r="O7" s="8"/>
    </row>
    <row r="8" spans="1:191" s="7" customFormat="1" ht="23.25" customHeight="1" x14ac:dyDescent="0.25">
      <c r="A8" s="5" t="s">
        <v>9</v>
      </c>
      <c r="B8" s="6" t="s">
        <v>10</v>
      </c>
      <c r="D8" s="8"/>
      <c r="E8" s="9"/>
      <c r="F8" s="8"/>
      <c r="G8" s="8"/>
      <c r="H8" s="8"/>
      <c r="I8" s="8"/>
      <c r="J8" s="8"/>
      <c r="K8" s="8"/>
      <c r="L8" s="8"/>
      <c r="M8" s="8"/>
      <c r="N8" s="8"/>
      <c r="O8" s="8"/>
    </row>
    <row r="9" spans="1:191" s="81" customFormat="1" ht="18" customHeight="1" x14ac:dyDescent="0.25">
      <c r="A9" s="77"/>
      <c r="B9" s="77"/>
      <c r="C9" s="78">
        <v>4</v>
      </c>
      <c r="D9" s="10">
        <v>8</v>
      </c>
      <c r="E9" s="10">
        <v>12</v>
      </c>
      <c r="F9" s="10">
        <v>16</v>
      </c>
      <c r="G9" s="10">
        <v>20</v>
      </c>
      <c r="H9" s="10">
        <v>24</v>
      </c>
      <c r="I9" s="79">
        <v>28</v>
      </c>
      <c r="J9" s="10">
        <v>31</v>
      </c>
      <c r="K9" s="10">
        <v>32</v>
      </c>
      <c r="L9" s="10">
        <v>36</v>
      </c>
      <c r="M9" s="10">
        <v>40</v>
      </c>
      <c r="N9" s="10">
        <v>44</v>
      </c>
      <c r="O9" s="80">
        <v>48</v>
      </c>
    </row>
    <row r="10" spans="1:191" s="82" customFormat="1" ht="39" customHeight="1" x14ac:dyDescent="0.25">
      <c r="A10" s="11"/>
      <c r="B10" s="11"/>
      <c r="C10" s="12" t="s">
        <v>11</v>
      </c>
      <c r="D10" s="13" t="s">
        <v>12</v>
      </c>
      <c r="E10" s="13" t="s">
        <v>13</v>
      </c>
      <c r="F10" s="13" t="s">
        <v>14</v>
      </c>
      <c r="G10" s="13" t="s">
        <v>15</v>
      </c>
      <c r="H10" s="13" t="s">
        <v>16</v>
      </c>
      <c r="I10" s="14" t="s">
        <v>17</v>
      </c>
      <c r="J10" s="13" t="s">
        <v>18</v>
      </c>
      <c r="K10" s="13" t="s">
        <v>19</v>
      </c>
      <c r="L10" s="13" t="s">
        <v>20</v>
      </c>
      <c r="M10" s="13" t="s">
        <v>21</v>
      </c>
      <c r="N10" s="13" t="s">
        <v>22</v>
      </c>
      <c r="O10" s="76" t="s">
        <v>23</v>
      </c>
      <c r="GI10" s="15" t="s">
        <v>24</v>
      </c>
    </row>
    <row r="11" spans="1:191" s="24" customFormat="1" ht="129" customHeight="1" x14ac:dyDescent="0.25">
      <c r="A11" s="16">
        <v>1</v>
      </c>
      <c r="B11" s="17" t="s">
        <v>25</v>
      </c>
      <c r="C11" s="17" t="s">
        <v>26</v>
      </c>
      <c r="D11" s="17" t="s">
        <v>27</v>
      </c>
      <c r="E11" s="18" t="s">
        <v>28</v>
      </c>
      <c r="F11" s="17" t="s">
        <v>29</v>
      </c>
      <c r="G11" s="17" t="s">
        <v>30</v>
      </c>
      <c r="H11" s="17" t="s">
        <v>31</v>
      </c>
      <c r="I11" s="19" t="s">
        <v>32</v>
      </c>
      <c r="J11" s="20">
        <v>1</v>
      </c>
      <c r="K11" s="21">
        <v>43438</v>
      </c>
      <c r="L11" s="21">
        <v>44165</v>
      </c>
      <c r="M11" s="22">
        <f t="shared" ref="M11:M15" si="0">(L11-K11)/7</f>
        <v>103.85714285714286</v>
      </c>
      <c r="N11" s="22">
        <v>0</v>
      </c>
      <c r="O11" s="23" t="s">
        <v>33</v>
      </c>
    </row>
    <row r="12" spans="1:191" s="24" customFormat="1" ht="129" customHeight="1" x14ac:dyDescent="0.25">
      <c r="A12" s="16">
        <v>2</v>
      </c>
      <c r="B12" s="17" t="s">
        <v>34</v>
      </c>
      <c r="C12" s="17" t="s">
        <v>26</v>
      </c>
      <c r="D12" s="17" t="s">
        <v>35</v>
      </c>
      <c r="E12" s="18" t="s">
        <v>36</v>
      </c>
      <c r="F12" s="17" t="s">
        <v>37</v>
      </c>
      <c r="G12" s="17" t="s">
        <v>38</v>
      </c>
      <c r="H12" s="17" t="s">
        <v>39</v>
      </c>
      <c r="I12" s="19" t="s">
        <v>40</v>
      </c>
      <c r="J12" s="20">
        <v>1</v>
      </c>
      <c r="K12" s="21">
        <v>43438</v>
      </c>
      <c r="L12" s="21">
        <v>43830</v>
      </c>
      <c r="M12" s="20">
        <f t="shared" si="0"/>
        <v>56</v>
      </c>
      <c r="N12" s="20">
        <v>0</v>
      </c>
      <c r="O12" s="23" t="s">
        <v>41</v>
      </c>
    </row>
    <row r="13" spans="1:191" s="24" customFormat="1" ht="129" customHeight="1" x14ac:dyDescent="0.25">
      <c r="A13" s="16">
        <v>3</v>
      </c>
      <c r="B13" s="17" t="s">
        <v>42</v>
      </c>
      <c r="C13" s="17" t="s">
        <v>26</v>
      </c>
      <c r="D13" s="17" t="s">
        <v>43</v>
      </c>
      <c r="E13" s="18" t="s">
        <v>44</v>
      </c>
      <c r="F13" s="25" t="s">
        <v>45</v>
      </c>
      <c r="G13" s="26" t="s">
        <v>46</v>
      </c>
      <c r="H13" s="26" t="s">
        <v>47</v>
      </c>
      <c r="I13" s="27" t="s">
        <v>48</v>
      </c>
      <c r="J13" s="28">
        <v>1</v>
      </c>
      <c r="K13" s="21">
        <v>43438</v>
      </c>
      <c r="L13" s="21">
        <v>44196</v>
      </c>
      <c r="M13" s="22">
        <f t="shared" si="0"/>
        <v>108.28571428571429</v>
      </c>
      <c r="N13" s="20">
        <v>0</v>
      </c>
      <c r="O13" s="23" t="s">
        <v>49</v>
      </c>
    </row>
    <row r="14" spans="1:191" s="24" customFormat="1" ht="129" customHeight="1" x14ac:dyDescent="0.25">
      <c r="A14" s="16">
        <v>4</v>
      </c>
      <c r="B14" s="17" t="s">
        <v>50</v>
      </c>
      <c r="C14" s="17" t="s">
        <v>26</v>
      </c>
      <c r="D14" s="17" t="s">
        <v>43</v>
      </c>
      <c r="E14" s="18" t="s">
        <v>44</v>
      </c>
      <c r="F14" s="25" t="s">
        <v>45</v>
      </c>
      <c r="G14" s="26" t="s">
        <v>51</v>
      </c>
      <c r="H14" s="26" t="s">
        <v>52</v>
      </c>
      <c r="I14" s="27" t="s">
        <v>53</v>
      </c>
      <c r="J14" s="28">
        <v>1</v>
      </c>
      <c r="K14" s="21">
        <v>43438</v>
      </c>
      <c r="L14" s="21">
        <v>44196</v>
      </c>
      <c r="M14" s="22">
        <f t="shared" si="0"/>
        <v>108.28571428571429</v>
      </c>
      <c r="N14" s="20">
        <v>0</v>
      </c>
      <c r="O14" s="23" t="s">
        <v>54</v>
      </c>
    </row>
    <row r="15" spans="1:191" s="24" customFormat="1" ht="129" customHeight="1" x14ac:dyDescent="0.25">
      <c r="A15" s="16">
        <v>5</v>
      </c>
      <c r="B15" s="17" t="s">
        <v>55</v>
      </c>
      <c r="C15" s="17" t="s">
        <v>26</v>
      </c>
      <c r="D15" s="17" t="s">
        <v>43</v>
      </c>
      <c r="E15" s="18" t="s">
        <v>44</v>
      </c>
      <c r="F15" s="25" t="s">
        <v>45</v>
      </c>
      <c r="G15" s="26" t="s">
        <v>56</v>
      </c>
      <c r="H15" s="26" t="s">
        <v>57</v>
      </c>
      <c r="I15" s="27" t="s">
        <v>58</v>
      </c>
      <c r="J15" s="28">
        <v>1</v>
      </c>
      <c r="K15" s="21">
        <v>43438</v>
      </c>
      <c r="L15" s="21">
        <v>44196</v>
      </c>
      <c r="M15" s="22">
        <f t="shared" si="0"/>
        <v>108.28571428571429</v>
      </c>
      <c r="N15" s="20">
        <v>0</v>
      </c>
      <c r="O15" s="23" t="s">
        <v>59</v>
      </c>
    </row>
    <row r="16" spans="1:191" s="24" customFormat="1" ht="129" customHeight="1" x14ac:dyDescent="0.25">
      <c r="A16" s="16">
        <v>6</v>
      </c>
      <c r="B16" s="17" t="s">
        <v>60</v>
      </c>
      <c r="C16" s="17" t="s">
        <v>26</v>
      </c>
      <c r="D16" s="17" t="s">
        <v>61</v>
      </c>
      <c r="E16" s="29" t="s">
        <v>62</v>
      </c>
      <c r="F16" s="17" t="s">
        <v>63</v>
      </c>
      <c r="G16" s="17" t="s">
        <v>64</v>
      </c>
      <c r="H16" s="17" t="s">
        <v>65</v>
      </c>
      <c r="I16" s="19" t="s">
        <v>66</v>
      </c>
      <c r="J16" s="22">
        <v>1</v>
      </c>
      <c r="K16" s="21">
        <v>45108</v>
      </c>
      <c r="L16" s="30">
        <v>45291</v>
      </c>
      <c r="M16" s="22">
        <f t="shared" ref="M16" si="1">(L16-K16)/7</f>
        <v>26.142857142857142</v>
      </c>
      <c r="N16" s="20">
        <v>1</v>
      </c>
      <c r="O16" s="23" t="s">
        <v>67</v>
      </c>
    </row>
    <row r="17" spans="1:15" s="24" customFormat="1" ht="129" customHeight="1" x14ac:dyDescent="0.25">
      <c r="A17" s="16">
        <v>7</v>
      </c>
      <c r="B17" s="17" t="s">
        <v>68</v>
      </c>
      <c r="C17" s="17" t="s">
        <v>26</v>
      </c>
      <c r="D17" s="17" t="s">
        <v>69</v>
      </c>
      <c r="E17" s="29" t="s">
        <v>70</v>
      </c>
      <c r="F17" s="17" t="s">
        <v>71</v>
      </c>
      <c r="G17" s="17" t="s">
        <v>72</v>
      </c>
      <c r="H17" s="17" t="s">
        <v>73</v>
      </c>
      <c r="I17" s="19" t="s">
        <v>74</v>
      </c>
      <c r="J17" s="20">
        <v>1</v>
      </c>
      <c r="K17" s="21">
        <v>43438</v>
      </c>
      <c r="L17" s="21">
        <v>43646</v>
      </c>
      <c r="M17" s="20">
        <v>24</v>
      </c>
      <c r="N17" s="20">
        <v>0</v>
      </c>
      <c r="O17" s="23" t="s">
        <v>75</v>
      </c>
    </row>
    <row r="18" spans="1:15" s="24" customFormat="1" ht="129" customHeight="1" x14ac:dyDescent="0.25">
      <c r="A18" s="16">
        <v>8</v>
      </c>
      <c r="B18" s="17" t="s">
        <v>76</v>
      </c>
      <c r="C18" s="17" t="s">
        <v>26</v>
      </c>
      <c r="D18" s="31" t="s">
        <v>77</v>
      </c>
      <c r="E18" s="32" t="s">
        <v>78</v>
      </c>
      <c r="F18" s="33" t="s">
        <v>79</v>
      </c>
      <c r="G18" s="34" t="s">
        <v>80</v>
      </c>
      <c r="H18" s="34" t="s">
        <v>81</v>
      </c>
      <c r="I18" s="35" t="s">
        <v>82</v>
      </c>
      <c r="J18" s="20">
        <v>4</v>
      </c>
      <c r="K18" s="21">
        <v>44927</v>
      </c>
      <c r="L18" s="21">
        <v>45473</v>
      </c>
      <c r="M18" s="20">
        <f>52+26</f>
        <v>78</v>
      </c>
      <c r="N18" s="20">
        <v>0</v>
      </c>
      <c r="O18" s="36" t="s">
        <v>724</v>
      </c>
    </row>
    <row r="19" spans="1:15" s="24" customFormat="1" ht="129" customHeight="1" x14ac:dyDescent="0.25">
      <c r="A19" s="16">
        <v>9</v>
      </c>
      <c r="B19" s="17" t="s">
        <v>83</v>
      </c>
      <c r="C19" s="17" t="s">
        <v>26</v>
      </c>
      <c r="D19" s="31" t="s">
        <v>77</v>
      </c>
      <c r="E19" s="32" t="s">
        <v>78</v>
      </c>
      <c r="F19" s="33" t="s">
        <v>79</v>
      </c>
      <c r="G19" s="34" t="s">
        <v>84</v>
      </c>
      <c r="H19" s="34" t="s">
        <v>85</v>
      </c>
      <c r="I19" s="35" t="s">
        <v>86</v>
      </c>
      <c r="J19" s="20">
        <v>12</v>
      </c>
      <c r="K19" s="21">
        <v>44927</v>
      </c>
      <c r="L19" s="21">
        <v>45291</v>
      </c>
      <c r="M19" s="20">
        <v>52</v>
      </c>
      <c r="N19" s="20">
        <v>0</v>
      </c>
      <c r="O19" s="37" t="s">
        <v>87</v>
      </c>
    </row>
    <row r="20" spans="1:15" s="24" customFormat="1" ht="129" customHeight="1" x14ac:dyDescent="0.25">
      <c r="A20" s="16">
        <v>10</v>
      </c>
      <c r="B20" s="17" t="s">
        <v>88</v>
      </c>
      <c r="C20" s="17" t="s">
        <v>26</v>
      </c>
      <c r="D20" s="31" t="s">
        <v>77</v>
      </c>
      <c r="E20" s="32" t="s">
        <v>89</v>
      </c>
      <c r="F20" s="33" t="s">
        <v>79</v>
      </c>
      <c r="G20" s="34" t="s">
        <v>90</v>
      </c>
      <c r="H20" s="34" t="s">
        <v>91</v>
      </c>
      <c r="I20" s="35" t="s">
        <v>92</v>
      </c>
      <c r="J20" s="20">
        <v>12</v>
      </c>
      <c r="K20" s="21">
        <v>44927</v>
      </c>
      <c r="L20" s="21">
        <v>45291</v>
      </c>
      <c r="M20" s="20">
        <v>52</v>
      </c>
      <c r="N20" s="20">
        <v>0</v>
      </c>
      <c r="O20" s="37" t="s">
        <v>93</v>
      </c>
    </row>
    <row r="21" spans="1:15" s="24" customFormat="1" ht="129" customHeight="1" x14ac:dyDescent="0.25">
      <c r="A21" s="16">
        <v>11</v>
      </c>
      <c r="B21" s="17" t="s">
        <v>94</v>
      </c>
      <c r="C21" s="17" t="s">
        <v>26</v>
      </c>
      <c r="D21" s="17" t="s">
        <v>95</v>
      </c>
      <c r="E21" s="29" t="s">
        <v>96</v>
      </c>
      <c r="F21" s="17" t="s">
        <v>97</v>
      </c>
      <c r="G21" s="17" t="s">
        <v>98</v>
      </c>
      <c r="H21" s="17" t="s">
        <v>99</v>
      </c>
      <c r="I21" s="38" t="s">
        <v>100</v>
      </c>
      <c r="J21" s="22">
        <v>1</v>
      </c>
      <c r="K21" s="21">
        <v>43438</v>
      </c>
      <c r="L21" s="21">
        <v>43646</v>
      </c>
      <c r="M21" s="20">
        <v>24</v>
      </c>
      <c r="N21" s="22">
        <v>0</v>
      </c>
      <c r="O21" s="23" t="s">
        <v>101</v>
      </c>
    </row>
    <row r="22" spans="1:15" s="24" customFormat="1" ht="129" customHeight="1" x14ac:dyDescent="0.25">
      <c r="A22" s="16">
        <v>12</v>
      </c>
      <c r="B22" s="17" t="s">
        <v>102</v>
      </c>
      <c r="C22" s="17" t="s">
        <v>26</v>
      </c>
      <c r="D22" s="17" t="s">
        <v>103</v>
      </c>
      <c r="E22" s="39" t="s">
        <v>104</v>
      </c>
      <c r="F22" s="25" t="s">
        <v>45</v>
      </c>
      <c r="G22" s="26" t="s">
        <v>51</v>
      </c>
      <c r="H22" s="26" t="s">
        <v>105</v>
      </c>
      <c r="I22" s="27" t="s">
        <v>53</v>
      </c>
      <c r="J22" s="28">
        <v>1</v>
      </c>
      <c r="K22" s="21">
        <v>43438</v>
      </c>
      <c r="L22" s="21">
        <v>44196</v>
      </c>
      <c r="M22" s="22">
        <f>(L22-K22)/7</f>
        <v>108.28571428571429</v>
      </c>
      <c r="N22" s="22">
        <v>0</v>
      </c>
      <c r="O22" s="23" t="s">
        <v>106</v>
      </c>
    </row>
    <row r="23" spans="1:15" s="24" customFormat="1" ht="129" customHeight="1" x14ac:dyDescent="0.25">
      <c r="A23" s="16">
        <v>13</v>
      </c>
      <c r="B23" s="17" t="s">
        <v>107</v>
      </c>
      <c r="C23" s="17" t="s">
        <v>26</v>
      </c>
      <c r="D23" s="17" t="s">
        <v>103</v>
      </c>
      <c r="E23" s="39" t="s">
        <v>108</v>
      </c>
      <c r="F23" s="25" t="s">
        <v>45</v>
      </c>
      <c r="G23" s="26" t="s">
        <v>109</v>
      </c>
      <c r="H23" s="26" t="s">
        <v>110</v>
      </c>
      <c r="I23" s="27" t="s">
        <v>111</v>
      </c>
      <c r="J23" s="28">
        <v>1</v>
      </c>
      <c r="K23" s="21">
        <v>43438</v>
      </c>
      <c r="L23" s="21">
        <v>44196</v>
      </c>
      <c r="M23" s="22">
        <f>(L23-K23)/7</f>
        <v>108.28571428571429</v>
      </c>
      <c r="N23" s="22">
        <v>0</v>
      </c>
      <c r="O23" s="23" t="s">
        <v>112</v>
      </c>
    </row>
    <row r="24" spans="1:15" s="24" customFormat="1" ht="129" customHeight="1" x14ac:dyDescent="0.25">
      <c r="A24" s="16">
        <v>14</v>
      </c>
      <c r="B24" s="17" t="s">
        <v>113</v>
      </c>
      <c r="C24" s="17" t="s">
        <v>26</v>
      </c>
      <c r="D24" s="17" t="s">
        <v>114</v>
      </c>
      <c r="E24" s="29" t="s">
        <v>115</v>
      </c>
      <c r="F24" s="17" t="s">
        <v>116</v>
      </c>
      <c r="G24" s="17" t="s">
        <v>117</v>
      </c>
      <c r="H24" s="17" t="s">
        <v>118</v>
      </c>
      <c r="I24" s="38" t="s">
        <v>119</v>
      </c>
      <c r="J24" s="22">
        <v>1</v>
      </c>
      <c r="K24" s="21">
        <v>45108</v>
      </c>
      <c r="L24" s="21">
        <v>45291</v>
      </c>
      <c r="M24" s="22">
        <f>(L24-K24)/7</f>
        <v>26.142857142857142</v>
      </c>
      <c r="N24" s="22">
        <v>1</v>
      </c>
      <c r="O24" s="37" t="s">
        <v>120</v>
      </c>
    </row>
    <row r="25" spans="1:15" s="24" customFormat="1" ht="129" customHeight="1" x14ac:dyDescent="0.25">
      <c r="A25" s="16">
        <v>15</v>
      </c>
      <c r="B25" s="17" t="s">
        <v>121</v>
      </c>
      <c r="C25" s="17" t="s">
        <v>26</v>
      </c>
      <c r="D25" s="17" t="s">
        <v>122</v>
      </c>
      <c r="E25" s="29" t="s">
        <v>123</v>
      </c>
      <c r="F25" s="17" t="s">
        <v>124</v>
      </c>
      <c r="G25" s="17" t="s">
        <v>125</v>
      </c>
      <c r="H25" s="17" t="s">
        <v>126</v>
      </c>
      <c r="I25" s="38" t="s">
        <v>127</v>
      </c>
      <c r="J25" s="40">
        <v>1</v>
      </c>
      <c r="K25" s="21">
        <v>43438</v>
      </c>
      <c r="L25" s="21">
        <v>44012</v>
      </c>
      <c r="M25" s="20">
        <v>12</v>
      </c>
      <c r="N25" s="22">
        <v>0</v>
      </c>
      <c r="O25" s="37" t="s">
        <v>128</v>
      </c>
    </row>
    <row r="26" spans="1:15" s="24" customFormat="1" ht="129" customHeight="1" x14ac:dyDescent="0.25">
      <c r="A26" s="16">
        <v>16</v>
      </c>
      <c r="B26" s="17" t="s">
        <v>129</v>
      </c>
      <c r="C26" s="17" t="s">
        <v>26</v>
      </c>
      <c r="D26" s="17" t="s">
        <v>122</v>
      </c>
      <c r="E26" s="29" t="s">
        <v>130</v>
      </c>
      <c r="F26" s="17" t="s">
        <v>131</v>
      </c>
      <c r="G26" s="17" t="s">
        <v>125</v>
      </c>
      <c r="H26" s="17" t="s">
        <v>126</v>
      </c>
      <c r="I26" s="38" t="s">
        <v>127</v>
      </c>
      <c r="J26" s="22">
        <v>1</v>
      </c>
      <c r="K26" s="21">
        <v>43438</v>
      </c>
      <c r="L26" s="21">
        <v>43554</v>
      </c>
      <c r="M26" s="20">
        <v>12</v>
      </c>
      <c r="N26" s="22">
        <v>0</v>
      </c>
      <c r="O26" s="23" t="s">
        <v>132</v>
      </c>
    </row>
    <row r="27" spans="1:15" s="24" customFormat="1" ht="129" customHeight="1" x14ac:dyDescent="0.25">
      <c r="A27" s="16">
        <v>17</v>
      </c>
      <c r="B27" s="17" t="s">
        <v>133</v>
      </c>
      <c r="C27" s="17" t="s">
        <v>26</v>
      </c>
      <c r="D27" s="17" t="s">
        <v>134</v>
      </c>
      <c r="E27" s="29" t="s">
        <v>135</v>
      </c>
      <c r="F27" s="41" t="s">
        <v>136</v>
      </c>
      <c r="G27" s="41" t="s">
        <v>137</v>
      </c>
      <c r="H27" s="41" t="s">
        <v>138</v>
      </c>
      <c r="I27" s="19" t="s">
        <v>139</v>
      </c>
      <c r="J27" s="20">
        <v>3</v>
      </c>
      <c r="K27" s="21">
        <v>44013</v>
      </c>
      <c r="L27" s="21">
        <v>44196</v>
      </c>
      <c r="M27" s="22">
        <f t="shared" ref="M27:M39" si="2">(L27-K27)/7</f>
        <v>26.142857142857142</v>
      </c>
      <c r="N27" s="20">
        <v>1</v>
      </c>
      <c r="O27" s="36" t="s">
        <v>140</v>
      </c>
    </row>
    <row r="28" spans="1:15" s="24" customFormat="1" ht="129" customHeight="1" x14ac:dyDescent="0.25">
      <c r="A28" s="16">
        <v>18</v>
      </c>
      <c r="B28" s="17" t="s">
        <v>141</v>
      </c>
      <c r="C28" s="17" t="s">
        <v>26</v>
      </c>
      <c r="D28" s="17" t="s">
        <v>134</v>
      </c>
      <c r="E28" s="29" t="s">
        <v>135</v>
      </c>
      <c r="F28" s="41" t="s">
        <v>142</v>
      </c>
      <c r="G28" s="41" t="s">
        <v>143</v>
      </c>
      <c r="H28" s="41" t="s">
        <v>144</v>
      </c>
      <c r="I28" s="19" t="s">
        <v>145</v>
      </c>
      <c r="J28" s="20">
        <v>3</v>
      </c>
      <c r="K28" s="21">
        <v>43438</v>
      </c>
      <c r="L28" s="21">
        <v>44196</v>
      </c>
      <c r="M28" s="22">
        <f t="shared" si="2"/>
        <v>108.28571428571429</v>
      </c>
      <c r="N28" s="20">
        <v>3</v>
      </c>
      <c r="O28" s="36" t="s">
        <v>146</v>
      </c>
    </row>
    <row r="29" spans="1:15" s="24" customFormat="1" ht="129" customHeight="1" x14ac:dyDescent="0.25">
      <c r="A29" s="16">
        <v>19</v>
      </c>
      <c r="B29" s="17" t="s">
        <v>147</v>
      </c>
      <c r="C29" s="17" t="s">
        <v>26</v>
      </c>
      <c r="D29" s="17" t="s">
        <v>134</v>
      </c>
      <c r="E29" s="29" t="s">
        <v>135</v>
      </c>
      <c r="F29" s="17" t="s">
        <v>148</v>
      </c>
      <c r="G29" s="41" t="s">
        <v>149</v>
      </c>
      <c r="H29" s="41" t="s">
        <v>150</v>
      </c>
      <c r="I29" s="19" t="s">
        <v>151</v>
      </c>
      <c r="J29" s="20">
        <v>2</v>
      </c>
      <c r="K29" s="21">
        <v>44927</v>
      </c>
      <c r="L29" s="21">
        <v>45291</v>
      </c>
      <c r="M29" s="22">
        <f t="shared" si="2"/>
        <v>52</v>
      </c>
      <c r="N29" s="20">
        <v>0</v>
      </c>
      <c r="O29" s="36" t="s">
        <v>152</v>
      </c>
    </row>
    <row r="30" spans="1:15" s="24" customFormat="1" ht="129" customHeight="1" x14ac:dyDescent="0.25">
      <c r="A30" s="16">
        <v>20</v>
      </c>
      <c r="B30" s="17" t="s">
        <v>153</v>
      </c>
      <c r="C30" s="17" t="s">
        <v>26</v>
      </c>
      <c r="D30" s="31" t="s">
        <v>154</v>
      </c>
      <c r="E30" s="42" t="s">
        <v>155</v>
      </c>
      <c r="F30" s="34" t="s">
        <v>156</v>
      </c>
      <c r="G30" s="34" t="s">
        <v>157</v>
      </c>
      <c r="H30" s="34" t="s">
        <v>158</v>
      </c>
      <c r="I30" s="35" t="s">
        <v>159</v>
      </c>
      <c r="J30" s="20">
        <v>12</v>
      </c>
      <c r="K30" s="21">
        <v>44927</v>
      </c>
      <c r="L30" s="21">
        <v>45473</v>
      </c>
      <c r="M30" s="22">
        <v>78</v>
      </c>
      <c r="N30" s="20">
        <v>0</v>
      </c>
      <c r="O30" s="36" t="s">
        <v>160</v>
      </c>
    </row>
    <row r="31" spans="1:15" s="24" customFormat="1" ht="129" customHeight="1" x14ac:dyDescent="0.25">
      <c r="A31" s="16">
        <v>21</v>
      </c>
      <c r="B31" s="17" t="s">
        <v>161</v>
      </c>
      <c r="C31" s="17" t="s">
        <v>26</v>
      </c>
      <c r="D31" s="31" t="s">
        <v>154</v>
      </c>
      <c r="E31" s="42" t="s">
        <v>155</v>
      </c>
      <c r="F31" s="34" t="s">
        <v>156</v>
      </c>
      <c r="G31" s="34" t="s">
        <v>162</v>
      </c>
      <c r="H31" s="34" t="s">
        <v>81</v>
      </c>
      <c r="I31" s="35" t="s">
        <v>163</v>
      </c>
      <c r="J31" s="20">
        <v>4</v>
      </c>
      <c r="K31" s="21">
        <v>44927</v>
      </c>
      <c r="L31" s="21">
        <v>45291</v>
      </c>
      <c r="M31" s="22">
        <v>52</v>
      </c>
      <c r="N31" s="20">
        <v>0</v>
      </c>
      <c r="O31" s="36" t="s">
        <v>164</v>
      </c>
    </row>
    <row r="32" spans="1:15" s="24" customFormat="1" ht="129" customHeight="1" x14ac:dyDescent="0.25">
      <c r="A32" s="16">
        <v>22</v>
      </c>
      <c r="B32" s="17" t="s">
        <v>165</v>
      </c>
      <c r="C32" s="17" t="s">
        <v>26</v>
      </c>
      <c r="D32" s="31" t="s">
        <v>154</v>
      </c>
      <c r="E32" s="42" t="s">
        <v>155</v>
      </c>
      <c r="F32" s="34" t="s">
        <v>156</v>
      </c>
      <c r="G32" s="34" t="s">
        <v>166</v>
      </c>
      <c r="H32" s="34" t="s">
        <v>167</v>
      </c>
      <c r="I32" s="35" t="s">
        <v>168</v>
      </c>
      <c r="J32" s="20">
        <v>12</v>
      </c>
      <c r="K32" s="21">
        <v>44927</v>
      </c>
      <c r="L32" s="21">
        <v>45291</v>
      </c>
      <c r="M32" s="22">
        <v>52</v>
      </c>
      <c r="N32" s="20">
        <v>0</v>
      </c>
      <c r="O32" s="36" t="s">
        <v>169</v>
      </c>
    </row>
    <row r="33" spans="1:15" s="24" customFormat="1" ht="129" customHeight="1" x14ac:dyDescent="0.25">
      <c r="A33" s="16">
        <v>23</v>
      </c>
      <c r="B33" s="17" t="s">
        <v>170</v>
      </c>
      <c r="C33" s="17" t="s">
        <v>26</v>
      </c>
      <c r="D33" s="17" t="s">
        <v>171</v>
      </c>
      <c r="E33" s="29" t="s">
        <v>172</v>
      </c>
      <c r="F33" s="41" t="s">
        <v>173</v>
      </c>
      <c r="G33" s="41" t="s">
        <v>174</v>
      </c>
      <c r="H33" s="41" t="s">
        <v>175</v>
      </c>
      <c r="I33" s="19" t="s">
        <v>176</v>
      </c>
      <c r="J33" s="20">
        <v>7</v>
      </c>
      <c r="K33" s="21">
        <v>43983</v>
      </c>
      <c r="L33" s="21">
        <v>44196</v>
      </c>
      <c r="M33" s="22">
        <f t="shared" si="2"/>
        <v>30.428571428571427</v>
      </c>
      <c r="N33" s="22">
        <v>6</v>
      </c>
      <c r="O33" s="36" t="s">
        <v>177</v>
      </c>
    </row>
    <row r="34" spans="1:15" s="24" customFormat="1" ht="129" customHeight="1" x14ac:dyDescent="0.25">
      <c r="A34" s="16">
        <v>24</v>
      </c>
      <c r="B34" s="17" t="s">
        <v>178</v>
      </c>
      <c r="C34" s="17" t="s">
        <v>26</v>
      </c>
      <c r="D34" s="17" t="s">
        <v>171</v>
      </c>
      <c r="E34" s="29" t="s">
        <v>172</v>
      </c>
      <c r="F34" s="41" t="s">
        <v>173</v>
      </c>
      <c r="G34" s="41" t="s">
        <v>174</v>
      </c>
      <c r="H34" s="41" t="s">
        <v>179</v>
      </c>
      <c r="I34" s="19" t="s">
        <v>180</v>
      </c>
      <c r="J34" s="20">
        <v>6</v>
      </c>
      <c r="K34" s="21">
        <v>44013</v>
      </c>
      <c r="L34" s="21">
        <v>44196</v>
      </c>
      <c r="M34" s="22">
        <f t="shared" si="2"/>
        <v>26.142857142857142</v>
      </c>
      <c r="N34" s="22">
        <v>0</v>
      </c>
      <c r="O34" s="36" t="s">
        <v>181</v>
      </c>
    </row>
    <row r="35" spans="1:15" s="24" customFormat="1" ht="129" customHeight="1" x14ac:dyDescent="0.25">
      <c r="A35" s="16">
        <v>25</v>
      </c>
      <c r="B35" s="17" t="s">
        <v>182</v>
      </c>
      <c r="C35" s="17" t="s">
        <v>26</v>
      </c>
      <c r="D35" s="17" t="s">
        <v>183</v>
      </c>
      <c r="E35" s="29" t="s">
        <v>184</v>
      </c>
      <c r="F35" s="41" t="s">
        <v>185</v>
      </c>
      <c r="G35" s="41" t="s">
        <v>186</v>
      </c>
      <c r="H35" s="41" t="s">
        <v>187</v>
      </c>
      <c r="I35" s="19" t="s">
        <v>188</v>
      </c>
      <c r="J35" s="22">
        <v>12</v>
      </c>
      <c r="K35" s="21">
        <v>44927</v>
      </c>
      <c r="L35" s="21">
        <v>45291</v>
      </c>
      <c r="M35" s="22">
        <v>52</v>
      </c>
      <c r="N35" s="20">
        <v>0</v>
      </c>
      <c r="O35" s="36" t="s">
        <v>189</v>
      </c>
    </row>
    <row r="36" spans="1:15" s="24" customFormat="1" ht="129" customHeight="1" x14ac:dyDescent="0.25">
      <c r="A36" s="16">
        <v>26</v>
      </c>
      <c r="B36" s="17" t="s">
        <v>190</v>
      </c>
      <c r="C36" s="17" t="s">
        <v>26</v>
      </c>
      <c r="D36" s="17" t="s">
        <v>183</v>
      </c>
      <c r="E36" s="29" t="s">
        <v>191</v>
      </c>
      <c r="F36" s="41" t="s">
        <v>185</v>
      </c>
      <c r="G36" s="41" t="s">
        <v>192</v>
      </c>
      <c r="H36" s="41" t="s">
        <v>193</v>
      </c>
      <c r="I36" s="19" t="s">
        <v>194</v>
      </c>
      <c r="J36" s="22">
        <v>12</v>
      </c>
      <c r="K36" s="21">
        <v>44927</v>
      </c>
      <c r="L36" s="21">
        <v>45291</v>
      </c>
      <c r="M36" s="22">
        <v>52</v>
      </c>
      <c r="N36" s="20">
        <v>0</v>
      </c>
      <c r="O36" s="36" t="s">
        <v>195</v>
      </c>
    </row>
    <row r="37" spans="1:15" s="24" customFormat="1" ht="129" customHeight="1" x14ac:dyDescent="0.25">
      <c r="A37" s="16">
        <v>27</v>
      </c>
      <c r="B37" s="17" t="s">
        <v>196</v>
      </c>
      <c r="C37" s="17" t="s">
        <v>26</v>
      </c>
      <c r="D37" s="17" t="s">
        <v>183</v>
      </c>
      <c r="E37" s="29" t="s">
        <v>197</v>
      </c>
      <c r="F37" s="41" t="s">
        <v>185</v>
      </c>
      <c r="G37" s="41" t="s">
        <v>198</v>
      </c>
      <c r="H37" s="41" t="s">
        <v>199</v>
      </c>
      <c r="I37" s="19" t="s">
        <v>200</v>
      </c>
      <c r="J37" s="22">
        <v>12</v>
      </c>
      <c r="K37" s="21">
        <v>44927</v>
      </c>
      <c r="L37" s="21">
        <v>45291</v>
      </c>
      <c r="M37" s="22">
        <v>52</v>
      </c>
      <c r="N37" s="20">
        <v>0</v>
      </c>
      <c r="O37" s="36" t="s">
        <v>201</v>
      </c>
    </row>
    <row r="38" spans="1:15" s="24" customFormat="1" ht="129" customHeight="1" x14ac:dyDescent="0.25">
      <c r="A38" s="16">
        <v>28</v>
      </c>
      <c r="B38" s="17" t="s">
        <v>202</v>
      </c>
      <c r="C38" s="17" t="s">
        <v>26</v>
      </c>
      <c r="D38" s="17" t="s">
        <v>203</v>
      </c>
      <c r="E38" s="18" t="s">
        <v>204</v>
      </c>
      <c r="F38" s="41" t="s">
        <v>205</v>
      </c>
      <c r="G38" s="41" t="s">
        <v>174</v>
      </c>
      <c r="H38" s="41" t="s">
        <v>206</v>
      </c>
      <c r="I38" s="19" t="s">
        <v>207</v>
      </c>
      <c r="J38" s="20">
        <v>6</v>
      </c>
      <c r="K38" s="21">
        <v>44013</v>
      </c>
      <c r="L38" s="21">
        <v>44196</v>
      </c>
      <c r="M38" s="22">
        <f t="shared" si="2"/>
        <v>26.142857142857142</v>
      </c>
      <c r="N38" s="20">
        <v>5</v>
      </c>
      <c r="O38" s="36" t="s">
        <v>208</v>
      </c>
    </row>
    <row r="39" spans="1:15" s="24" customFormat="1" ht="129" customHeight="1" x14ac:dyDescent="0.25">
      <c r="A39" s="16">
        <v>29</v>
      </c>
      <c r="B39" s="17" t="s">
        <v>209</v>
      </c>
      <c r="C39" s="17" t="s">
        <v>26</v>
      </c>
      <c r="D39" s="17" t="s">
        <v>203</v>
      </c>
      <c r="E39" s="18" t="s">
        <v>204</v>
      </c>
      <c r="F39" s="41" t="s">
        <v>205</v>
      </c>
      <c r="G39" s="41" t="s">
        <v>174</v>
      </c>
      <c r="H39" s="41" t="s">
        <v>179</v>
      </c>
      <c r="I39" s="19" t="s">
        <v>180</v>
      </c>
      <c r="J39" s="20">
        <v>6</v>
      </c>
      <c r="K39" s="21">
        <v>44013</v>
      </c>
      <c r="L39" s="21">
        <v>44196</v>
      </c>
      <c r="M39" s="22">
        <f t="shared" si="2"/>
        <v>26.142857142857142</v>
      </c>
      <c r="N39" s="20">
        <v>0</v>
      </c>
      <c r="O39" s="36" t="s">
        <v>181</v>
      </c>
    </row>
    <row r="40" spans="1:15" s="24" customFormat="1" ht="129" customHeight="1" x14ac:dyDescent="0.25">
      <c r="A40" s="16">
        <v>30</v>
      </c>
      <c r="B40" s="17" t="s">
        <v>210</v>
      </c>
      <c r="C40" s="17" t="s">
        <v>26</v>
      </c>
      <c r="D40" s="17" t="s">
        <v>211</v>
      </c>
      <c r="E40" s="18" t="s">
        <v>212</v>
      </c>
      <c r="F40" s="41" t="s">
        <v>213</v>
      </c>
      <c r="G40" s="41" t="s">
        <v>214</v>
      </c>
      <c r="H40" s="41" t="s">
        <v>215</v>
      </c>
      <c r="I40" s="19" t="s">
        <v>216</v>
      </c>
      <c r="J40" s="20">
        <v>4</v>
      </c>
      <c r="K40" s="21">
        <v>44927</v>
      </c>
      <c r="L40" s="21">
        <v>45291</v>
      </c>
      <c r="M40" s="22">
        <v>52</v>
      </c>
      <c r="N40" s="20">
        <v>0</v>
      </c>
      <c r="O40" s="36" t="s">
        <v>217</v>
      </c>
    </row>
    <row r="41" spans="1:15" s="24" customFormat="1" ht="129" customHeight="1" x14ac:dyDescent="0.25">
      <c r="A41" s="16">
        <v>31</v>
      </c>
      <c r="B41" s="17" t="s">
        <v>218</v>
      </c>
      <c r="C41" s="17" t="s">
        <v>26</v>
      </c>
      <c r="D41" s="17" t="s">
        <v>211</v>
      </c>
      <c r="E41" s="18" t="s">
        <v>219</v>
      </c>
      <c r="F41" s="41" t="s">
        <v>213</v>
      </c>
      <c r="G41" s="41" t="s">
        <v>220</v>
      </c>
      <c r="H41" s="41" t="s">
        <v>221</v>
      </c>
      <c r="I41" s="19" t="s">
        <v>222</v>
      </c>
      <c r="J41" s="20">
        <v>4</v>
      </c>
      <c r="K41" s="21">
        <v>44927</v>
      </c>
      <c r="L41" s="21">
        <v>45291</v>
      </c>
      <c r="M41" s="22">
        <v>52</v>
      </c>
      <c r="N41" s="20">
        <v>0</v>
      </c>
      <c r="O41" s="36" t="s">
        <v>223</v>
      </c>
    </row>
    <row r="42" spans="1:15" s="24" customFormat="1" ht="129" customHeight="1" x14ac:dyDescent="0.25">
      <c r="A42" s="16">
        <v>32</v>
      </c>
      <c r="B42" s="17" t="s">
        <v>224</v>
      </c>
      <c r="C42" s="17" t="s">
        <v>26</v>
      </c>
      <c r="D42" s="41" t="s">
        <v>211</v>
      </c>
      <c r="E42" s="18" t="s">
        <v>212</v>
      </c>
      <c r="F42" s="41" t="s">
        <v>213</v>
      </c>
      <c r="G42" s="41" t="s">
        <v>225</v>
      </c>
      <c r="H42" s="41" t="s">
        <v>226</v>
      </c>
      <c r="I42" s="19" t="s">
        <v>227</v>
      </c>
      <c r="J42" s="20">
        <v>4</v>
      </c>
      <c r="K42" s="21">
        <v>44927</v>
      </c>
      <c r="L42" s="21">
        <v>45291</v>
      </c>
      <c r="M42" s="22">
        <v>52</v>
      </c>
      <c r="N42" s="20">
        <v>0</v>
      </c>
      <c r="O42" s="36" t="s">
        <v>228</v>
      </c>
    </row>
    <row r="43" spans="1:15" s="24" customFormat="1" ht="129" customHeight="1" x14ac:dyDescent="0.25">
      <c r="A43" s="16">
        <v>33</v>
      </c>
      <c r="B43" s="17" t="s">
        <v>229</v>
      </c>
      <c r="C43" s="17" t="s">
        <v>26</v>
      </c>
      <c r="D43" s="41" t="s">
        <v>211</v>
      </c>
      <c r="E43" s="18" t="s">
        <v>219</v>
      </c>
      <c r="F43" s="41" t="s">
        <v>213</v>
      </c>
      <c r="G43" s="41" t="s">
        <v>230</v>
      </c>
      <c r="H43" s="41" t="s">
        <v>231</v>
      </c>
      <c r="I43" s="19" t="s">
        <v>232</v>
      </c>
      <c r="J43" s="20">
        <v>4</v>
      </c>
      <c r="K43" s="21">
        <v>44927</v>
      </c>
      <c r="L43" s="21">
        <v>45291</v>
      </c>
      <c r="M43" s="22">
        <v>52</v>
      </c>
      <c r="N43" s="20">
        <v>0</v>
      </c>
      <c r="O43" s="36" t="s">
        <v>233</v>
      </c>
    </row>
    <row r="44" spans="1:15" s="24" customFormat="1" ht="129" customHeight="1" x14ac:dyDescent="0.25">
      <c r="A44" s="16">
        <v>34</v>
      </c>
      <c r="B44" s="17" t="s">
        <v>234</v>
      </c>
      <c r="C44" s="17" t="s">
        <v>26</v>
      </c>
      <c r="D44" s="17" t="s">
        <v>235</v>
      </c>
      <c r="E44" s="18" t="s">
        <v>236</v>
      </c>
      <c r="F44" s="41" t="s">
        <v>237</v>
      </c>
      <c r="G44" s="41" t="s">
        <v>238</v>
      </c>
      <c r="H44" s="41" t="s">
        <v>239</v>
      </c>
      <c r="I44" s="19" t="s">
        <v>240</v>
      </c>
      <c r="J44" s="20">
        <v>1</v>
      </c>
      <c r="K44" s="21">
        <v>44927</v>
      </c>
      <c r="L44" s="21">
        <v>45291</v>
      </c>
      <c r="M44" s="22">
        <v>52</v>
      </c>
      <c r="N44" s="20">
        <v>0</v>
      </c>
      <c r="O44" s="36" t="s">
        <v>241</v>
      </c>
    </row>
    <row r="45" spans="1:15" s="24" customFormat="1" ht="129" customHeight="1" x14ac:dyDescent="0.25">
      <c r="A45" s="16">
        <v>35</v>
      </c>
      <c r="B45" s="17" t="s">
        <v>242</v>
      </c>
      <c r="C45" s="17" t="s">
        <v>26</v>
      </c>
      <c r="D45" s="17" t="s">
        <v>235</v>
      </c>
      <c r="E45" s="18" t="s">
        <v>243</v>
      </c>
      <c r="F45" s="41" t="s">
        <v>237</v>
      </c>
      <c r="G45" s="41" t="s">
        <v>244</v>
      </c>
      <c r="H45" s="41" t="s">
        <v>245</v>
      </c>
      <c r="I45" s="19" t="s">
        <v>246</v>
      </c>
      <c r="J45" s="20">
        <v>1</v>
      </c>
      <c r="K45" s="21">
        <v>44927</v>
      </c>
      <c r="L45" s="21">
        <v>45291</v>
      </c>
      <c r="M45" s="22">
        <v>52</v>
      </c>
      <c r="N45" s="20">
        <v>0</v>
      </c>
      <c r="O45" s="36" t="s">
        <v>247</v>
      </c>
    </row>
    <row r="46" spans="1:15" s="24" customFormat="1" ht="129" customHeight="1" x14ac:dyDescent="0.25">
      <c r="A46" s="16">
        <v>36</v>
      </c>
      <c r="B46" s="17" t="s">
        <v>248</v>
      </c>
      <c r="C46" s="17" t="s">
        <v>26</v>
      </c>
      <c r="D46" s="17" t="s">
        <v>235</v>
      </c>
      <c r="E46" s="18" t="s">
        <v>243</v>
      </c>
      <c r="F46" s="41" t="s">
        <v>237</v>
      </c>
      <c r="G46" s="41" t="s">
        <v>249</v>
      </c>
      <c r="H46" s="41" t="s">
        <v>250</v>
      </c>
      <c r="I46" s="19" t="s">
        <v>251</v>
      </c>
      <c r="J46" s="20">
        <v>12</v>
      </c>
      <c r="K46" s="21">
        <v>44927</v>
      </c>
      <c r="L46" s="21">
        <v>45291</v>
      </c>
      <c r="M46" s="22">
        <v>52</v>
      </c>
      <c r="N46" s="20">
        <v>0</v>
      </c>
      <c r="O46" s="36" t="s">
        <v>252</v>
      </c>
    </row>
    <row r="47" spans="1:15" s="24" customFormat="1" ht="129" customHeight="1" x14ac:dyDescent="0.25">
      <c r="A47" s="16">
        <v>37</v>
      </c>
      <c r="B47" s="17" t="s">
        <v>253</v>
      </c>
      <c r="C47" s="17" t="s">
        <v>26</v>
      </c>
      <c r="D47" s="17" t="s">
        <v>254</v>
      </c>
      <c r="E47" s="29" t="s">
        <v>255</v>
      </c>
      <c r="F47" s="17" t="s">
        <v>256</v>
      </c>
      <c r="G47" s="17" t="s">
        <v>257</v>
      </c>
      <c r="H47" s="17" t="s">
        <v>258</v>
      </c>
      <c r="I47" s="19" t="s">
        <v>259</v>
      </c>
      <c r="J47" s="20">
        <v>1</v>
      </c>
      <c r="K47" s="21">
        <v>43831</v>
      </c>
      <c r="L47" s="21">
        <v>44012</v>
      </c>
      <c r="M47" s="20">
        <v>26.57</v>
      </c>
      <c r="N47" s="20">
        <v>0</v>
      </c>
      <c r="O47" s="23" t="s">
        <v>260</v>
      </c>
    </row>
    <row r="48" spans="1:15" s="24" customFormat="1" ht="129" customHeight="1" x14ac:dyDescent="0.25">
      <c r="A48" s="16">
        <v>38</v>
      </c>
      <c r="B48" s="17" t="s">
        <v>261</v>
      </c>
      <c r="C48" s="17" t="s">
        <v>26</v>
      </c>
      <c r="D48" s="17" t="s">
        <v>254</v>
      </c>
      <c r="E48" s="29" t="s">
        <v>262</v>
      </c>
      <c r="F48" s="17" t="s">
        <v>263</v>
      </c>
      <c r="G48" s="17" t="s">
        <v>264</v>
      </c>
      <c r="H48" s="17" t="s">
        <v>265</v>
      </c>
      <c r="I48" s="19" t="s">
        <v>266</v>
      </c>
      <c r="J48" s="20">
        <v>1</v>
      </c>
      <c r="K48" s="21">
        <v>43831</v>
      </c>
      <c r="L48" s="21">
        <v>44165</v>
      </c>
      <c r="M48" s="20">
        <v>52.86</v>
      </c>
      <c r="N48" s="20">
        <v>0</v>
      </c>
      <c r="O48" s="23" t="s">
        <v>267</v>
      </c>
    </row>
    <row r="49" spans="1:15" s="24" customFormat="1" ht="129" customHeight="1" x14ac:dyDescent="0.25">
      <c r="A49" s="16">
        <v>39</v>
      </c>
      <c r="B49" s="17" t="s">
        <v>268</v>
      </c>
      <c r="C49" s="17" t="s">
        <v>26</v>
      </c>
      <c r="D49" s="17" t="s">
        <v>254</v>
      </c>
      <c r="E49" s="29" t="s">
        <v>269</v>
      </c>
      <c r="F49" s="17" t="s">
        <v>270</v>
      </c>
      <c r="G49" s="17" t="s">
        <v>271</v>
      </c>
      <c r="H49" s="17" t="s">
        <v>272</v>
      </c>
      <c r="I49" s="19" t="s">
        <v>273</v>
      </c>
      <c r="J49" s="20">
        <v>1</v>
      </c>
      <c r="K49" s="21">
        <v>43831</v>
      </c>
      <c r="L49" s="21">
        <v>44012</v>
      </c>
      <c r="M49" s="20">
        <v>17.86</v>
      </c>
      <c r="N49" s="20">
        <v>0</v>
      </c>
      <c r="O49" s="23" t="s">
        <v>274</v>
      </c>
    </row>
    <row r="50" spans="1:15" s="24" customFormat="1" ht="129" customHeight="1" x14ac:dyDescent="0.25">
      <c r="A50" s="16">
        <v>40</v>
      </c>
      <c r="B50" s="17" t="s">
        <v>275</v>
      </c>
      <c r="C50" s="17" t="s">
        <v>26</v>
      </c>
      <c r="D50" s="17" t="s">
        <v>276</v>
      </c>
      <c r="E50" s="29" t="s">
        <v>277</v>
      </c>
      <c r="F50" s="17" t="s">
        <v>278</v>
      </c>
      <c r="G50" s="17" t="s">
        <v>279</v>
      </c>
      <c r="H50" s="17" t="s">
        <v>280</v>
      </c>
      <c r="I50" s="19" t="s">
        <v>281</v>
      </c>
      <c r="J50" s="20">
        <v>1</v>
      </c>
      <c r="K50" s="21">
        <v>43438</v>
      </c>
      <c r="L50" s="21">
        <v>44165</v>
      </c>
      <c r="M50" s="20">
        <v>26.57</v>
      </c>
      <c r="N50" s="20">
        <v>0</v>
      </c>
      <c r="O50" s="43" t="s">
        <v>282</v>
      </c>
    </row>
    <row r="51" spans="1:15" s="24" customFormat="1" ht="129" customHeight="1" x14ac:dyDescent="0.25">
      <c r="A51" s="16">
        <v>41</v>
      </c>
      <c r="B51" s="17" t="s">
        <v>283</v>
      </c>
      <c r="C51" s="17" t="s">
        <v>26</v>
      </c>
      <c r="D51" s="17" t="s">
        <v>276</v>
      </c>
      <c r="E51" s="29" t="s">
        <v>284</v>
      </c>
      <c r="F51" s="17" t="s">
        <v>278</v>
      </c>
      <c r="G51" s="17" t="s">
        <v>285</v>
      </c>
      <c r="H51" s="17" t="s">
        <v>286</v>
      </c>
      <c r="I51" s="19" t="s">
        <v>287</v>
      </c>
      <c r="J51" s="20">
        <v>1</v>
      </c>
      <c r="K51" s="21">
        <v>43438</v>
      </c>
      <c r="L51" s="21">
        <v>44165</v>
      </c>
      <c r="M51" s="20">
        <v>26.57</v>
      </c>
      <c r="N51" s="20">
        <v>0</v>
      </c>
      <c r="O51" s="43" t="s">
        <v>729</v>
      </c>
    </row>
    <row r="52" spans="1:15" s="24" customFormat="1" ht="129" customHeight="1" x14ac:dyDescent="0.25">
      <c r="A52" s="16">
        <v>42</v>
      </c>
      <c r="B52" s="17" t="s">
        <v>288</v>
      </c>
      <c r="C52" s="17" t="s">
        <v>26</v>
      </c>
      <c r="D52" s="17" t="s">
        <v>276</v>
      </c>
      <c r="E52" s="29" t="s">
        <v>289</v>
      </c>
      <c r="F52" s="17" t="s">
        <v>278</v>
      </c>
      <c r="G52" s="17" t="s">
        <v>290</v>
      </c>
      <c r="H52" s="17" t="s">
        <v>291</v>
      </c>
      <c r="I52" s="19" t="s">
        <v>287</v>
      </c>
      <c r="J52" s="20">
        <v>1</v>
      </c>
      <c r="K52" s="21">
        <v>43438</v>
      </c>
      <c r="L52" s="21">
        <v>44165</v>
      </c>
      <c r="M52" s="20">
        <v>26.57</v>
      </c>
      <c r="N52" s="20">
        <v>0</v>
      </c>
      <c r="O52" s="44" t="s">
        <v>292</v>
      </c>
    </row>
    <row r="53" spans="1:15" s="24" customFormat="1" ht="129" customHeight="1" x14ac:dyDescent="0.25">
      <c r="A53" s="16">
        <v>43</v>
      </c>
      <c r="B53" s="17" t="s">
        <v>293</v>
      </c>
      <c r="C53" s="17" t="s">
        <v>26</v>
      </c>
      <c r="D53" s="17" t="s">
        <v>294</v>
      </c>
      <c r="E53" s="18" t="s">
        <v>295</v>
      </c>
      <c r="F53" s="41" t="s">
        <v>296</v>
      </c>
      <c r="G53" s="41" t="s">
        <v>238</v>
      </c>
      <c r="H53" s="41" t="s">
        <v>297</v>
      </c>
      <c r="I53" s="19" t="s">
        <v>240</v>
      </c>
      <c r="J53" s="20">
        <v>1</v>
      </c>
      <c r="K53" s="21">
        <v>44927</v>
      </c>
      <c r="L53" s="21">
        <v>45291</v>
      </c>
      <c r="M53" s="20">
        <v>52</v>
      </c>
      <c r="N53" s="22">
        <v>0</v>
      </c>
      <c r="O53" s="45" t="s">
        <v>241</v>
      </c>
    </row>
    <row r="54" spans="1:15" s="24" customFormat="1" ht="129" customHeight="1" x14ac:dyDescent="0.25">
      <c r="A54" s="16">
        <v>44</v>
      </c>
      <c r="B54" s="17" t="s">
        <v>298</v>
      </c>
      <c r="C54" s="17" t="s">
        <v>26</v>
      </c>
      <c r="D54" s="17" t="s">
        <v>299</v>
      </c>
      <c r="E54" s="18" t="s">
        <v>300</v>
      </c>
      <c r="F54" s="41" t="s">
        <v>301</v>
      </c>
      <c r="G54" s="41" t="s">
        <v>302</v>
      </c>
      <c r="H54" s="41" t="s">
        <v>303</v>
      </c>
      <c r="I54" s="19" t="s">
        <v>304</v>
      </c>
      <c r="J54" s="20">
        <v>6</v>
      </c>
      <c r="K54" s="21">
        <v>44927</v>
      </c>
      <c r="L54" s="21">
        <v>45291</v>
      </c>
      <c r="M54" s="20">
        <v>52</v>
      </c>
      <c r="N54" s="22">
        <v>0</v>
      </c>
      <c r="O54" s="36" t="s">
        <v>305</v>
      </c>
    </row>
    <row r="55" spans="1:15" s="24" customFormat="1" ht="129" customHeight="1" x14ac:dyDescent="0.25">
      <c r="A55" s="16">
        <v>45</v>
      </c>
      <c r="B55" s="17" t="s">
        <v>306</v>
      </c>
      <c r="C55" s="17" t="s">
        <v>26</v>
      </c>
      <c r="D55" s="17" t="s">
        <v>299</v>
      </c>
      <c r="E55" s="18" t="s">
        <v>307</v>
      </c>
      <c r="F55" s="41" t="s">
        <v>301</v>
      </c>
      <c r="G55" s="41" t="s">
        <v>308</v>
      </c>
      <c r="H55" s="41" t="s">
        <v>309</v>
      </c>
      <c r="I55" s="19" t="s">
        <v>310</v>
      </c>
      <c r="J55" s="20">
        <v>12</v>
      </c>
      <c r="K55" s="21">
        <v>44927</v>
      </c>
      <c r="L55" s="21">
        <v>45291</v>
      </c>
      <c r="M55" s="20">
        <v>52</v>
      </c>
      <c r="N55" s="22">
        <v>0</v>
      </c>
      <c r="O55" s="36" t="s">
        <v>311</v>
      </c>
    </row>
    <row r="56" spans="1:15" s="24" customFormat="1" ht="129" customHeight="1" x14ac:dyDescent="0.25">
      <c r="A56" s="16">
        <v>46</v>
      </c>
      <c r="B56" s="17" t="s">
        <v>312</v>
      </c>
      <c r="C56" s="17" t="s">
        <v>26</v>
      </c>
      <c r="D56" s="17" t="s">
        <v>299</v>
      </c>
      <c r="E56" s="18" t="s">
        <v>300</v>
      </c>
      <c r="F56" s="41" t="s">
        <v>301</v>
      </c>
      <c r="G56" s="41" t="s">
        <v>313</v>
      </c>
      <c r="H56" s="41" t="s">
        <v>314</v>
      </c>
      <c r="I56" s="19" t="s">
        <v>315</v>
      </c>
      <c r="J56" s="20">
        <v>1</v>
      </c>
      <c r="K56" s="21">
        <v>44927</v>
      </c>
      <c r="L56" s="21">
        <v>45291</v>
      </c>
      <c r="M56" s="20">
        <v>52</v>
      </c>
      <c r="N56" s="22">
        <v>0</v>
      </c>
      <c r="O56" s="36" t="s">
        <v>316</v>
      </c>
    </row>
    <row r="57" spans="1:15" s="24" customFormat="1" ht="129" customHeight="1" x14ac:dyDescent="0.25">
      <c r="A57" s="16">
        <v>47</v>
      </c>
      <c r="B57" s="17" t="s">
        <v>317</v>
      </c>
      <c r="C57" s="17" t="s">
        <v>26</v>
      </c>
      <c r="D57" s="17" t="s">
        <v>318</v>
      </c>
      <c r="E57" s="46" t="s">
        <v>319</v>
      </c>
      <c r="F57" s="41" t="s">
        <v>320</v>
      </c>
      <c r="G57" s="19" t="s">
        <v>321</v>
      </c>
      <c r="H57" s="17" t="s">
        <v>322</v>
      </c>
      <c r="I57" s="19" t="s">
        <v>323</v>
      </c>
      <c r="J57" s="20">
        <v>2</v>
      </c>
      <c r="K57" s="21">
        <v>43647</v>
      </c>
      <c r="L57" s="21">
        <v>43830</v>
      </c>
      <c r="M57" s="20">
        <v>24</v>
      </c>
      <c r="N57" s="22">
        <v>0</v>
      </c>
      <c r="O57" s="23" t="s">
        <v>324</v>
      </c>
    </row>
    <row r="58" spans="1:15" s="24" customFormat="1" ht="129" customHeight="1" x14ac:dyDescent="0.25">
      <c r="A58" s="16">
        <v>48</v>
      </c>
      <c r="B58" s="17" t="s">
        <v>325</v>
      </c>
      <c r="C58" s="17" t="s">
        <v>26</v>
      </c>
      <c r="D58" s="17" t="s">
        <v>318</v>
      </c>
      <c r="E58" s="46" t="s">
        <v>319</v>
      </c>
      <c r="F58" s="41" t="s">
        <v>320</v>
      </c>
      <c r="G58" s="19" t="s">
        <v>326</v>
      </c>
      <c r="H58" s="17" t="s">
        <v>327</v>
      </c>
      <c r="I58" s="19" t="s">
        <v>328</v>
      </c>
      <c r="J58" s="20">
        <v>2</v>
      </c>
      <c r="K58" s="21">
        <v>43647</v>
      </c>
      <c r="L58" s="21">
        <v>43830</v>
      </c>
      <c r="M58" s="20">
        <v>24</v>
      </c>
      <c r="N58" s="22">
        <v>0</v>
      </c>
      <c r="O58" s="23" t="s">
        <v>329</v>
      </c>
    </row>
    <row r="59" spans="1:15" s="24" customFormat="1" ht="129" customHeight="1" x14ac:dyDescent="0.25">
      <c r="A59" s="16">
        <v>49</v>
      </c>
      <c r="B59" s="17" t="s">
        <v>330</v>
      </c>
      <c r="C59" s="17" t="s">
        <v>26</v>
      </c>
      <c r="D59" s="17" t="s">
        <v>318</v>
      </c>
      <c r="E59" s="46" t="s">
        <v>331</v>
      </c>
      <c r="F59" s="41" t="s">
        <v>320</v>
      </c>
      <c r="G59" s="19" t="s">
        <v>332</v>
      </c>
      <c r="H59" s="17" t="s">
        <v>333</v>
      </c>
      <c r="I59" s="19" t="s">
        <v>334</v>
      </c>
      <c r="J59" s="20">
        <v>2</v>
      </c>
      <c r="K59" s="21">
        <v>43647</v>
      </c>
      <c r="L59" s="21">
        <v>43830</v>
      </c>
      <c r="M59" s="20">
        <v>24</v>
      </c>
      <c r="N59" s="22">
        <v>0</v>
      </c>
      <c r="O59" s="23" t="s">
        <v>329</v>
      </c>
    </row>
    <row r="60" spans="1:15" s="24" customFormat="1" ht="129" customHeight="1" x14ac:dyDescent="0.25">
      <c r="A60" s="16">
        <v>50</v>
      </c>
      <c r="B60" s="17" t="s">
        <v>335</v>
      </c>
      <c r="C60" s="17" t="s">
        <v>26</v>
      </c>
      <c r="D60" s="17" t="s">
        <v>336</v>
      </c>
      <c r="E60" s="46" t="s">
        <v>337</v>
      </c>
      <c r="F60" s="17" t="s">
        <v>338</v>
      </c>
      <c r="G60" s="41" t="s">
        <v>339</v>
      </c>
      <c r="H60" s="17" t="s">
        <v>340</v>
      </c>
      <c r="I60" s="19" t="s">
        <v>341</v>
      </c>
      <c r="J60" s="20">
        <v>2</v>
      </c>
      <c r="K60" s="21">
        <v>43647</v>
      </c>
      <c r="L60" s="21">
        <v>43830</v>
      </c>
      <c r="M60" s="20">
        <v>24</v>
      </c>
      <c r="N60" s="22">
        <v>0</v>
      </c>
      <c r="O60" s="23" t="s">
        <v>342</v>
      </c>
    </row>
    <row r="61" spans="1:15" s="24" customFormat="1" ht="129" customHeight="1" x14ac:dyDescent="0.25">
      <c r="A61" s="16">
        <v>51</v>
      </c>
      <c r="B61" s="17" t="s">
        <v>343</v>
      </c>
      <c r="C61" s="17" t="s">
        <v>26</v>
      </c>
      <c r="D61" s="17" t="s">
        <v>344</v>
      </c>
      <c r="E61" s="46" t="s">
        <v>345</v>
      </c>
      <c r="F61" s="17" t="s">
        <v>346</v>
      </c>
      <c r="G61" s="17" t="s">
        <v>347</v>
      </c>
      <c r="H61" s="17" t="s">
        <v>348</v>
      </c>
      <c r="I61" s="19" t="s">
        <v>349</v>
      </c>
      <c r="J61" s="20">
        <v>3</v>
      </c>
      <c r="K61" s="21">
        <v>43647</v>
      </c>
      <c r="L61" s="21">
        <v>43830</v>
      </c>
      <c r="M61" s="20">
        <v>24</v>
      </c>
      <c r="N61" s="22">
        <v>0</v>
      </c>
      <c r="O61" s="23" t="s">
        <v>350</v>
      </c>
    </row>
    <row r="62" spans="1:15" s="24" customFormat="1" ht="129" customHeight="1" x14ac:dyDescent="0.25">
      <c r="A62" s="16">
        <v>52</v>
      </c>
      <c r="B62" s="17" t="s">
        <v>351</v>
      </c>
      <c r="C62" s="17" t="s">
        <v>26</v>
      </c>
      <c r="D62" s="17" t="s">
        <v>344</v>
      </c>
      <c r="E62" s="46" t="s">
        <v>345</v>
      </c>
      <c r="F62" s="17" t="s">
        <v>346</v>
      </c>
      <c r="G62" s="17" t="s">
        <v>347</v>
      </c>
      <c r="H62" s="17" t="s">
        <v>348</v>
      </c>
      <c r="I62" s="19" t="s">
        <v>349</v>
      </c>
      <c r="J62" s="20">
        <v>3</v>
      </c>
      <c r="K62" s="21">
        <v>43647</v>
      </c>
      <c r="L62" s="21">
        <v>43830</v>
      </c>
      <c r="M62" s="20">
        <v>24</v>
      </c>
      <c r="N62" s="22">
        <v>0</v>
      </c>
      <c r="O62" s="23" t="s">
        <v>352</v>
      </c>
    </row>
    <row r="63" spans="1:15" s="24" customFormat="1" ht="129" customHeight="1" x14ac:dyDescent="0.25">
      <c r="A63" s="16">
        <v>53</v>
      </c>
      <c r="B63" s="17" t="s">
        <v>353</v>
      </c>
      <c r="C63" s="17" t="s">
        <v>26</v>
      </c>
      <c r="D63" s="17" t="s">
        <v>344</v>
      </c>
      <c r="E63" s="46" t="s">
        <v>345</v>
      </c>
      <c r="F63" s="17" t="s">
        <v>346</v>
      </c>
      <c r="G63" s="17" t="s">
        <v>347</v>
      </c>
      <c r="H63" s="17" t="s">
        <v>348</v>
      </c>
      <c r="I63" s="19" t="s">
        <v>349</v>
      </c>
      <c r="J63" s="20">
        <v>3</v>
      </c>
      <c r="K63" s="21">
        <v>43647</v>
      </c>
      <c r="L63" s="21">
        <v>43830</v>
      </c>
      <c r="M63" s="20">
        <v>24</v>
      </c>
      <c r="N63" s="22">
        <v>0</v>
      </c>
      <c r="O63" s="23" t="s">
        <v>354</v>
      </c>
    </row>
    <row r="64" spans="1:15" s="24" customFormat="1" ht="129" customHeight="1" x14ac:dyDescent="0.25">
      <c r="A64" s="16">
        <v>54</v>
      </c>
      <c r="B64" s="17" t="s">
        <v>355</v>
      </c>
      <c r="C64" s="17" t="s">
        <v>26</v>
      </c>
      <c r="D64" s="17" t="s">
        <v>356</v>
      </c>
      <c r="E64" s="18" t="s">
        <v>357</v>
      </c>
      <c r="F64" s="41" t="s">
        <v>358</v>
      </c>
      <c r="G64" s="41" t="s">
        <v>359</v>
      </c>
      <c r="H64" s="41" t="s">
        <v>360</v>
      </c>
      <c r="I64" s="19" t="s">
        <v>361</v>
      </c>
      <c r="J64" s="20">
        <v>3</v>
      </c>
      <c r="K64" s="21">
        <v>43654</v>
      </c>
      <c r="L64" s="21">
        <v>44134</v>
      </c>
      <c r="M64" s="20">
        <v>16</v>
      </c>
      <c r="N64" s="22">
        <v>0</v>
      </c>
      <c r="O64" s="23" t="s">
        <v>362</v>
      </c>
    </row>
    <row r="65" spans="1:15" s="24" customFormat="1" ht="129" customHeight="1" x14ac:dyDescent="0.25">
      <c r="A65" s="16">
        <v>55</v>
      </c>
      <c r="B65" s="17" t="s">
        <v>363</v>
      </c>
      <c r="C65" s="17" t="s">
        <v>26</v>
      </c>
      <c r="D65" s="17" t="s">
        <v>356</v>
      </c>
      <c r="E65" s="18" t="s">
        <v>364</v>
      </c>
      <c r="F65" s="41" t="s">
        <v>365</v>
      </c>
      <c r="G65" s="41" t="s">
        <v>366</v>
      </c>
      <c r="H65" s="41" t="s">
        <v>367</v>
      </c>
      <c r="I65" s="19" t="s">
        <v>368</v>
      </c>
      <c r="J65" s="20">
        <v>3</v>
      </c>
      <c r="K65" s="21">
        <v>43654</v>
      </c>
      <c r="L65" s="21">
        <v>44134</v>
      </c>
      <c r="M65" s="20">
        <v>16</v>
      </c>
      <c r="N65" s="22">
        <v>0</v>
      </c>
      <c r="O65" s="23" t="s">
        <v>369</v>
      </c>
    </row>
    <row r="66" spans="1:15" s="24" customFormat="1" ht="129" customHeight="1" x14ac:dyDescent="0.25">
      <c r="A66" s="16">
        <v>56</v>
      </c>
      <c r="B66" s="17" t="s">
        <v>370</v>
      </c>
      <c r="C66" s="17" t="s">
        <v>26</v>
      </c>
      <c r="D66" s="17" t="s">
        <v>371</v>
      </c>
      <c r="E66" s="18" t="s">
        <v>372</v>
      </c>
      <c r="F66" s="17" t="s">
        <v>373</v>
      </c>
      <c r="G66" s="17" t="s">
        <v>374</v>
      </c>
      <c r="H66" s="17" t="s">
        <v>375</v>
      </c>
      <c r="I66" s="19" t="s">
        <v>376</v>
      </c>
      <c r="J66" s="20">
        <v>1</v>
      </c>
      <c r="K66" s="21">
        <v>43647</v>
      </c>
      <c r="L66" s="21">
        <v>43830</v>
      </c>
      <c r="M66" s="20">
        <v>24</v>
      </c>
      <c r="N66" s="22">
        <v>0</v>
      </c>
      <c r="O66" s="23" t="s">
        <v>324</v>
      </c>
    </row>
    <row r="67" spans="1:15" s="24" customFormat="1" ht="129" customHeight="1" x14ac:dyDescent="0.25">
      <c r="A67" s="16">
        <v>57</v>
      </c>
      <c r="B67" s="17" t="s">
        <v>377</v>
      </c>
      <c r="C67" s="17" t="s">
        <v>26</v>
      </c>
      <c r="D67" s="17" t="s">
        <v>371</v>
      </c>
      <c r="E67" s="18" t="s">
        <v>372</v>
      </c>
      <c r="F67" s="41" t="s">
        <v>378</v>
      </c>
      <c r="G67" s="41" t="s">
        <v>379</v>
      </c>
      <c r="H67" s="41" t="s">
        <v>380</v>
      </c>
      <c r="I67" s="19" t="s">
        <v>381</v>
      </c>
      <c r="J67" s="20">
        <v>2</v>
      </c>
      <c r="K67" s="21">
        <v>43654</v>
      </c>
      <c r="L67" s="21">
        <v>44196</v>
      </c>
      <c r="M67" s="20">
        <v>20</v>
      </c>
      <c r="N67" s="22">
        <v>0</v>
      </c>
      <c r="O67" s="23" t="s">
        <v>382</v>
      </c>
    </row>
    <row r="68" spans="1:15" s="24" customFormat="1" ht="129" customHeight="1" x14ac:dyDescent="0.25">
      <c r="A68" s="16">
        <v>58</v>
      </c>
      <c r="B68" s="17" t="s">
        <v>383</v>
      </c>
      <c r="C68" s="17" t="s">
        <v>26</v>
      </c>
      <c r="D68" s="17" t="s">
        <v>384</v>
      </c>
      <c r="E68" s="46" t="s">
        <v>385</v>
      </c>
      <c r="F68" s="19" t="s">
        <v>386</v>
      </c>
      <c r="G68" s="17" t="s">
        <v>387</v>
      </c>
      <c r="H68" s="17" t="s">
        <v>388</v>
      </c>
      <c r="I68" s="19" t="s">
        <v>389</v>
      </c>
      <c r="J68" s="20">
        <v>2</v>
      </c>
      <c r="K68" s="21">
        <v>43647</v>
      </c>
      <c r="L68" s="21">
        <v>43830</v>
      </c>
      <c r="M68" s="20">
        <v>24</v>
      </c>
      <c r="N68" s="22">
        <v>0</v>
      </c>
      <c r="O68" s="23" t="s">
        <v>390</v>
      </c>
    </row>
    <row r="69" spans="1:15" s="24" customFormat="1" ht="129" customHeight="1" x14ac:dyDescent="0.25">
      <c r="A69" s="16">
        <v>59</v>
      </c>
      <c r="B69" s="17" t="s">
        <v>391</v>
      </c>
      <c r="C69" s="17" t="s">
        <v>26</v>
      </c>
      <c r="D69" s="17" t="s">
        <v>384</v>
      </c>
      <c r="E69" s="46" t="s">
        <v>392</v>
      </c>
      <c r="F69" s="19" t="s">
        <v>386</v>
      </c>
      <c r="G69" s="17" t="s">
        <v>393</v>
      </c>
      <c r="H69" s="17" t="s">
        <v>394</v>
      </c>
      <c r="I69" s="19" t="s">
        <v>395</v>
      </c>
      <c r="J69" s="20">
        <v>2</v>
      </c>
      <c r="K69" s="21">
        <v>43647</v>
      </c>
      <c r="L69" s="21">
        <v>43830</v>
      </c>
      <c r="M69" s="20">
        <v>24</v>
      </c>
      <c r="N69" s="22">
        <v>0</v>
      </c>
      <c r="O69" s="23" t="s">
        <v>390</v>
      </c>
    </row>
    <row r="70" spans="1:15" s="24" customFormat="1" ht="129" customHeight="1" x14ac:dyDescent="0.25">
      <c r="A70" s="16">
        <v>60</v>
      </c>
      <c r="B70" s="17" t="s">
        <v>396</v>
      </c>
      <c r="C70" s="17" t="s">
        <v>26</v>
      </c>
      <c r="D70" s="17" t="s">
        <v>397</v>
      </c>
      <c r="E70" s="29" t="s">
        <v>398</v>
      </c>
      <c r="F70" s="17" t="s">
        <v>399</v>
      </c>
      <c r="G70" s="17" t="s">
        <v>400</v>
      </c>
      <c r="H70" s="17" t="s">
        <v>401</v>
      </c>
      <c r="I70" s="19" t="s">
        <v>40</v>
      </c>
      <c r="J70" s="20">
        <v>1</v>
      </c>
      <c r="K70" s="21">
        <v>43647</v>
      </c>
      <c r="L70" s="21">
        <v>43830</v>
      </c>
      <c r="M70" s="20">
        <v>24</v>
      </c>
      <c r="N70" s="22">
        <v>0</v>
      </c>
      <c r="O70" s="23" t="s">
        <v>402</v>
      </c>
    </row>
    <row r="71" spans="1:15" s="24" customFormat="1" ht="129" customHeight="1" x14ac:dyDescent="0.25">
      <c r="A71" s="16">
        <v>61</v>
      </c>
      <c r="B71" s="17" t="s">
        <v>403</v>
      </c>
      <c r="C71" s="17" t="s">
        <v>26</v>
      </c>
      <c r="D71" s="17" t="s">
        <v>404</v>
      </c>
      <c r="E71" s="29" t="s">
        <v>405</v>
      </c>
      <c r="F71" s="17" t="s">
        <v>406</v>
      </c>
      <c r="G71" s="17" t="s">
        <v>407</v>
      </c>
      <c r="H71" s="17" t="s">
        <v>408</v>
      </c>
      <c r="I71" s="19" t="s">
        <v>409</v>
      </c>
      <c r="J71" s="20">
        <v>1</v>
      </c>
      <c r="K71" s="21">
        <v>43647</v>
      </c>
      <c r="L71" s="21">
        <v>43830</v>
      </c>
      <c r="M71" s="20">
        <v>24</v>
      </c>
      <c r="N71" s="22">
        <v>0</v>
      </c>
      <c r="O71" s="23" t="s">
        <v>410</v>
      </c>
    </row>
    <row r="72" spans="1:15" s="24" customFormat="1" ht="129" customHeight="1" x14ac:dyDescent="0.25">
      <c r="A72" s="16">
        <v>62</v>
      </c>
      <c r="B72" s="17" t="s">
        <v>411</v>
      </c>
      <c r="C72" s="17" t="s">
        <v>26</v>
      </c>
      <c r="D72" s="17" t="s">
        <v>404</v>
      </c>
      <c r="E72" s="18" t="s">
        <v>405</v>
      </c>
      <c r="F72" s="41" t="s">
        <v>412</v>
      </c>
      <c r="G72" s="41" t="s">
        <v>413</v>
      </c>
      <c r="H72" s="41" t="s">
        <v>414</v>
      </c>
      <c r="I72" s="19" t="s">
        <v>415</v>
      </c>
      <c r="J72" s="20">
        <v>1</v>
      </c>
      <c r="K72" s="21">
        <v>43654</v>
      </c>
      <c r="L72" s="21">
        <v>43738</v>
      </c>
      <c r="M72" s="20">
        <v>12</v>
      </c>
      <c r="N72" s="22">
        <v>0</v>
      </c>
      <c r="O72" s="47" t="s">
        <v>416</v>
      </c>
    </row>
    <row r="73" spans="1:15" s="24" customFormat="1" ht="129" customHeight="1" x14ac:dyDescent="0.25">
      <c r="A73" s="16">
        <v>63</v>
      </c>
      <c r="B73" s="17" t="s">
        <v>417</v>
      </c>
      <c r="C73" s="17" t="s">
        <v>26</v>
      </c>
      <c r="D73" s="17" t="s">
        <v>418</v>
      </c>
      <c r="E73" s="29" t="s">
        <v>419</v>
      </c>
      <c r="F73" s="17" t="s">
        <v>420</v>
      </c>
      <c r="G73" s="17" t="s">
        <v>400</v>
      </c>
      <c r="H73" s="17" t="s">
        <v>421</v>
      </c>
      <c r="I73" s="19" t="s">
        <v>40</v>
      </c>
      <c r="J73" s="20">
        <v>2</v>
      </c>
      <c r="K73" s="21">
        <v>43647</v>
      </c>
      <c r="L73" s="21">
        <v>43830</v>
      </c>
      <c r="M73" s="20">
        <v>24</v>
      </c>
      <c r="N73" s="22">
        <v>0</v>
      </c>
      <c r="O73" s="23" t="s">
        <v>422</v>
      </c>
    </row>
    <row r="74" spans="1:15" s="24" customFormat="1" ht="129" customHeight="1" x14ac:dyDescent="0.25">
      <c r="A74" s="16">
        <v>64</v>
      </c>
      <c r="B74" s="17" t="s">
        <v>423</v>
      </c>
      <c r="C74" s="17" t="s">
        <v>26</v>
      </c>
      <c r="D74" s="17" t="s">
        <v>418</v>
      </c>
      <c r="E74" s="29" t="s">
        <v>419</v>
      </c>
      <c r="F74" s="17" t="s">
        <v>420</v>
      </c>
      <c r="G74" s="17" t="s">
        <v>400</v>
      </c>
      <c r="H74" s="17" t="s">
        <v>421</v>
      </c>
      <c r="I74" s="19" t="s">
        <v>40</v>
      </c>
      <c r="J74" s="20">
        <v>2</v>
      </c>
      <c r="K74" s="21">
        <v>43647</v>
      </c>
      <c r="L74" s="21">
        <v>43830</v>
      </c>
      <c r="M74" s="20">
        <v>24</v>
      </c>
      <c r="N74" s="22">
        <v>0</v>
      </c>
      <c r="O74" s="37" t="s">
        <v>424</v>
      </c>
    </row>
    <row r="75" spans="1:15" s="24" customFormat="1" ht="129" customHeight="1" x14ac:dyDescent="0.25">
      <c r="A75" s="16">
        <v>65</v>
      </c>
      <c r="B75" s="17" t="s">
        <v>425</v>
      </c>
      <c r="C75" s="17" t="s">
        <v>26</v>
      </c>
      <c r="D75" s="17" t="s">
        <v>426</v>
      </c>
      <c r="E75" s="29" t="s">
        <v>427</v>
      </c>
      <c r="F75" s="17" t="s">
        <v>420</v>
      </c>
      <c r="G75" s="19" t="s">
        <v>38</v>
      </c>
      <c r="H75" s="19" t="s">
        <v>39</v>
      </c>
      <c r="I75" s="19" t="s">
        <v>428</v>
      </c>
      <c r="J75" s="20">
        <v>1</v>
      </c>
      <c r="K75" s="21">
        <v>43647</v>
      </c>
      <c r="L75" s="21">
        <v>44196</v>
      </c>
      <c r="M75" s="20">
        <v>24</v>
      </c>
      <c r="N75" s="22">
        <v>0</v>
      </c>
      <c r="O75" s="48" t="s">
        <v>429</v>
      </c>
    </row>
    <row r="76" spans="1:15" s="24" customFormat="1" ht="129" customHeight="1" x14ac:dyDescent="0.25">
      <c r="A76" s="16">
        <v>66</v>
      </c>
      <c r="B76" s="17" t="s">
        <v>430</v>
      </c>
      <c r="C76" s="17" t="s">
        <v>26</v>
      </c>
      <c r="D76" s="17" t="s">
        <v>431</v>
      </c>
      <c r="E76" s="29" t="s">
        <v>432</v>
      </c>
      <c r="F76" s="17" t="s">
        <v>433</v>
      </c>
      <c r="G76" s="17" t="s">
        <v>434</v>
      </c>
      <c r="H76" s="41" t="s">
        <v>435</v>
      </c>
      <c r="I76" s="19" t="s">
        <v>436</v>
      </c>
      <c r="J76" s="20">
        <v>1</v>
      </c>
      <c r="K76" s="21">
        <v>45108</v>
      </c>
      <c r="L76" s="21">
        <v>45291</v>
      </c>
      <c r="M76" s="20">
        <v>24</v>
      </c>
      <c r="N76" s="22">
        <v>0</v>
      </c>
      <c r="O76" s="23" t="s">
        <v>437</v>
      </c>
    </row>
    <row r="77" spans="1:15" s="24" customFormat="1" ht="129" customHeight="1" x14ac:dyDescent="0.25">
      <c r="A77" s="16">
        <v>67</v>
      </c>
      <c r="B77" s="17" t="s">
        <v>438</v>
      </c>
      <c r="C77" s="17" t="s">
        <v>26</v>
      </c>
      <c r="D77" s="17" t="s">
        <v>431</v>
      </c>
      <c r="E77" s="29" t="s">
        <v>432</v>
      </c>
      <c r="F77" s="17" t="s">
        <v>433</v>
      </c>
      <c r="G77" s="17" t="s">
        <v>439</v>
      </c>
      <c r="H77" s="41" t="s">
        <v>440</v>
      </c>
      <c r="I77" s="19" t="s">
        <v>441</v>
      </c>
      <c r="J77" s="20">
        <v>1</v>
      </c>
      <c r="K77" s="21">
        <v>44986</v>
      </c>
      <c r="L77" s="21">
        <v>45107</v>
      </c>
      <c r="M77" s="22">
        <v>16</v>
      </c>
      <c r="N77" s="20">
        <v>0</v>
      </c>
      <c r="O77" s="23" t="s">
        <v>442</v>
      </c>
    </row>
    <row r="78" spans="1:15" s="24" customFormat="1" ht="129" customHeight="1" x14ac:dyDescent="0.25">
      <c r="A78" s="16">
        <v>68</v>
      </c>
      <c r="B78" s="17" t="s">
        <v>443</v>
      </c>
      <c r="C78" s="17" t="s">
        <v>26</v>
      </c>
      <c r="D78" s="17" t="s">
        <v>431</v>
      </c>
      <c r="E78" s="29" t="s">
        <v>432</v>
      </c>
      <c r="F78" s="17" t="s">
        <v>433</v>
      </c>
      <c r="G78" s="17" t="s">
        <v>444</v>
      </c>
      <c r="H78" s="41" t="s">
        <v>445</v>
      </c>
      <c r="I78" s="19" t="s">
        <v>446</v>
      </c>
      <c r="J78" s="20">
        <v>6</v>
      </c>
      <c r="K78" s="21">
        <v>45108</v>
      </c>
      <c r="L78" s="21">
        <v>45291</v>
      </c>
      <c r="M78" s="22">
        <v>24</v>
      </c>
      <c r="N78" s="20">
        <v>0</v>
      </c>
      <c r="O78" s="49" t="s">
        <v>447</v>
      </c>
    </row>
    <row r="79" spans="1:15" s="24" customFormat="1" ht="129" customHeight="1" x14ac:dyDescent="0.25">
      <c r="A79" s="16">
        <v>69</v>
      </c>
      <c r="B79" s="17" t="s">
        <v>448</v>
      </c>
      <c r="C79" s="17" t="s">
        <v>26</v>
      </c>
      <c r="D79" s="17" t="s">
        <v>449</v>
      </c>
      <c r="E79" s="29" t="s">
        <v>450</v>
      </c>
      <c r="F79" s="17" t="s">
        <v>451</v>
      </c>
      <c r="G79" s="17" t="s">
        <v>452</v>
      </c>
      <c r="H79" s="41" t="s">
        <v>453</v>
      </c>
      <c r="I79" s="19" t="s">
        <v>454</v>
      </c>
      <c r="J79" s="20">
        <v>9</v>
      </c>
      <c r="K79" s="21">
        <v>44927</v>
      </c>
      <c r="L79" s="21">
        <v>45199</v>
      </c>
      <c r="M79" s="22">
        <v>36</v>
      </c>
      <c r="N79" s="20">
        <v>0</v>
      </c>
      <c r="O79" s="23" t="s">
        <v>455</v>
      </c>
    </row>
    <row r="80" spans="1:15" s="24" customFormat="1" ht="129" customHeight="1" x14ac:dyDescent="0.25">
      <c r="A80" s="16">
        <v>70</v>
      </c>
      <c r="B80" s="17" t="s">
        <v>456</v>
      </c>
      <c r="C80" s="17" t="s">
        <v>26</v>
      </c>
      <c r="D80" s="17" t="s">
        <v>449</v>
      </c>
      <c r="E80" s="29" t="s">
        <v>457</v>
      </c>
      <c r="F80" s="17" t="s">
        <v>451</v>
      </c>
      <c r="G80" s="17" t="s">
        <v>458</v>
      </c>
      <c r="H80" s="41" t="s">
        <v>459</v>
      </c>
      <c r="I80" s="19" t="s">
        <v>460</v>
      </c>
      <c r="J80" s="20">
        <v>9</v>
      </c>
      <c r="K80" s="21">
        <v>44927</v>
      </c>
      <c r="L80" s="21">
        <v>45199</v>
      </c>
      <c r="M80" s="22">
        <v>36</v>
      </c>
      <c r="N80" s="20">
        <v>0</v>
      </c>
      <c r="O80" s="23" t="s">
        <v>461</v>
      </c>
    </row>
    <row r="81" spans="1:15" s="24" customFormat="1" ht="129" customHeight="1" x14ac:dyDescent="0.25">
      <c r="A81" s="16">
        <v>71</v>
      </c>
      <c r="B81" s="17" t="s">
        <v>462</v>
      </c>
      <c r="C81" s="17" t="s">
        <v>26</v>
      </c>
      <c r="D81" s="17" t="s">
        <v>463</v>
      </c>
      <c r="E81" s="29" t="s">
        <v>464</v>
      </c>
      <c r="F81" s="17" t="s">
        <v>465</v>
      </c>
      <c r="G81" s="17" t="s">
        <v>466</v>
      </c>
      <c r="H81" s="41" t="s">
        <v>467</v>
      </c>
      <c r="I81" s="19" t="s">
        <v>468</v>
      </c>
      <c r="J81" s="20">
        <v>9</v>
      </c>
      <c r="K81" s="21">
        <v>44927</v>
      </c>
      <c r="L81" s="21">
        <v>45199</v>
      </c>
      <c r="M81" s="22">
        <v>36</v>
      </c>
      <c r="N81" s="20">
        <v>0</v>
      </c>
      <c r="O81" s="23" t="s">
        <v>469</v>
      </c>
    </row>
    <row r="82" spans="1:15" s="24" customFormat="1" ht="129" customHeight="1" x14ac:dyDescent="0.25">
      <c r="A82" s="16">
        <v>72</v>
      </c>
      <c r="B82" s="17" t="s">
        <v>470</v>
      </c>
      <c r="C82" s="17" t="s">
        <v>26</v>
      </c>
      <c r="D82" s="17" t="s">
        <v>463</v>
      </c>
      <c r="E82" s="29" t="s">
        <v>471</v>
      </c>
      <c r="F82" s="17" t="s">
        <v>465</v>
      </c>
      <c r="G82" s="17" t="s">
        <v>472</v>
      </c>
      <c r="H82" s="41" t="s">
        <v>473</v>
      </c>
      <c r="I82" s="19" t="s">
        <v>474</v>
      </c>
      <c r="J82" s="20">
        <v>9</v>
      </c>
      <c r="K82" s="21">
        <v>44927</v>
      </c>
      <c r="L82" s="21">
        <v>45199</v>
      </c>
      <c r="M82" s="22">
        <v>36</v>
      </c>
      <c r="N82" s="20">
        <v>0</v>
      </c>
      <c r="O82" s="23" t="s">
        <v>475</v>
      </c>
    </row>
    <row r="83" spans="1:15" s="24" customFormat="1" ht="129" customHeight="1" x14ac:dyDescent="0.25">
      <c r="A83" s="16">
        <v>73</v>
      </c>
      <c r="B83" s="17" t="s">
        <v>476</v>
      </c>
      <c r="C83" s="17" t="s">
        <v>26</v>
      </c>
      <c r="D83" s="17" t="s">
        <v>477</v>
      </c>
      <c r="E83" s="29" t="s">
        <v>478</v>
      </c>
      <c r="F83" s="17" t="s">
        <v>479</v>
      </c>
      <c r="G83" s="17" t="s">
        <v>480</v>
      </c>
      <c r="H83" s="41" t="s">
        <v>481</v>
      </c>
      <c r="I83" s="19" t="s">
        <v>482</v>
      </c>
      <c r="J83" s="20">
        <v>9</v>
      </c>
      <c r="K83" s="21">
        <v>44927</v>
      </c>
      <c r="L83" s="21">
        <v>45199</v>
      </c>
      <c r="M83" s="22">
        <v>36</v>
      </c>
      <c r="N83" s="20">
        <v>0</v>
      </c>
      <c r="O83" s="23" t="s">
        <v>469</v>
      </c>
    </row>
    <row r="84" spans="1:15" s="24" customFormat="1" ht="129" customHeight="1" x14ac:dyDescent="0.25">
      <c r="A84" s="16">
        <v>74</v>
      </c>
      <c r="B84" s="17" t="s">
        <v>483</v>
      </c>
      <c r="C84" s="17" t="s">
        <v>26</v>
      </c>
      <c r="D84" s="17" t="s">
        <v>477</v>
      </c>
      <c r="E84" s="29" t="s">
        <v>478</v>
      </c>
      <c r="F84" s="17" t="s">
        <v>479</v>
      </c>
      <c r="G84" s="17" t="s">
        <v>484</v>
      </c>
      <c r="H84" s="41" t="s">
        <v>485</v>
      </c>
      <c r="I84" s="19" t="s">
        <v>486</v>
      </c>
      <c r="J84" s="20">
        <v>9</v>
      </c>
      <c r="K84" s="21">
        <v>44927</v>
      </c>
      <c r="L84" s="21">
        <v>45199</v>
      </c>
      <c r="M84" s="22">
        <v>36</v>
      </c>
      <c r="N84" s="20">
        <v>0</v>
      </c>
      <c r="O84" s="23" t="s">
        <v>475</v>
      </c>
    </row>
    <row r="85" spans="1:15" s="24" customFormat="1" ht="129" customHeight="1" x14ac:dyDescent="0.25">
      <c r="A85" s="16">
        <v>75</v>
      </c>
      <c r="B85" s="17" t="s">
        <v>487</v>
      </c>
      <c r="C85" s="17" t="s">
        <v>26</v>
      </c>
      <c r="D85" s="17" t="s">
        <v>488</v>
      </c>
      <c r="E85" s="29" t="s">
        <v>489</v>
      </c>
      <c r="F85" s="17" t="s">
        <v>490</v>
      </c>
      <c r="G85" s="17" t="s">
        <v>491</v>
      </c>
      <c r="H85" s="41" t="s">
        <v>492</v>
      </c>
      <c r="I85" s="19" t="s">
        <v>493</v>
      </c>
      <c r="J85" s="20">
        <v>9</v>
      </c>
      <c r="K85" s="21">
        <v>44927</v>
      </c>
      <c r="L85" s="21">
        <v>45199</v>
      </c>
      <c r="M85" s="22">
        <v>36</v>
      </c>
      <c r="N85" s="20">
        <v>0</v>
      </c>
      <c r="O85" s="23" t="s">
        <v>469</v>
      </c>
    </row>
    <row r="86" spans="1:15" s="24" customFormat="1" ht="129" customHeight="1" x14ac:dyDescent="0.25">
      <c r="A86" s="16">
        <v>76</v>
      </c>
      <c r="B86" s="17" t="s">
        <v>494</v>
      </c>
      <c r="C86" s="17" t="s">
        <v>26</v>
      </c>
      <c r="D86" s="17" t="s">
        <v>488</v>
      </c>
      <c r="E86" s="29" t="s">
        <v>489</v>
      </c>
      <c r="F86" s="17" t="s">
        <v>490</v>
      </c>
      <c r="G86" s="17" t="s">
        <v>495</v>
      </c>
      <c r="H86" s="41" t="s">
        <v>496</v>
      </c>
      <c r="I86" s="19" t="s">
        <v>497</v>
      </c>
      <c r="J86" s="20">
        <v>9</v>
      </c>
      <c r="K86" s="21">
        <v>44927</v>
      </c>
      <c r="L86" s="21">
        <v>45199</v>
      </c>
      <c r="M86" s="22">
        <v>36</v>
      </c>
      <c r="N86" s="20">
        <v>0</v>
      </c>
      <c r="O86" s="23" t="s">
        <v>498</v>
      </c>
    </row>
    <row r="87" spans="1:15" s="24" customFormat="1" ht="129" customHeight="1" x14ac:dyDescent="0.25">
      <c r="A87" s="16">
        <v>77</v>
      </c>
      <c r="B87" s="17" t="s">
        <v>499</v>
      </c>
      <c r="C87" s="17" t="s">
        <v>26</v>
      </c>
      <c r="D87" s="17" t="s">
        <v>500</v>
      </c>
      <c r="E87" s="29" t="s">
        <v>501</v>
      </c>
      <c r="F87" s="17" t="s">
        <v>502</v>
      </c>
      <c r="G87" s="17" t="s">
        <v>503</v>
      </c>
      <c r="H87" s="41" t="s">
        <v>504</v>
      </c>
      <c r="I87" s="19" t="s">
        <v>505</v>
      </c>
      <c r="J87" s="20">
        <v>9</v>
      </c>
      <c r="K87" s="21">
        <v>44927</v>
      </c>
      <c r="L87" s="21">
        <v>45199</v>
      </c>
      <c r="M87" s="22">
        <v>36</v>
      </c>
      <c r="N87" s="20">
        <v>0</v>
      </c>
      <c r="O87" s="36" t="s">
        <v>506</v>
      </c>
    </row>
    <row r="88" spans="1:15" s="24" customFormat="1" ht="129" customHeight="1" x14ac:dyDescent="0.25">
      <c r="A88" s="16">
        <v>78</v>
      </c>
      <c r="B88" s="17" t="s">
        <v>507</v>
      </c>
      <c r="C88" s="17" t="s">
        <v>26</v>
      </c>
      <c r="D88" s="17" t="s">
        <v>500</v>
      </c>
      <c r="E88" s="29" t="s">
        <v>508</v>
      </c>
      <c r="F88" s="17" t="s">
        <v>502</v>
      </c>
      <c r="G88" s="17" t="s">
        <v>509</v>
      </c>
      <c r="H88" s="41" t="s">
        <v>510</v>
      </c>
      <c r="I88" s="19" t="s">
        <v>511</v>
      </c>
      <c r="J88" s="20">
        <v>9</v>
      </c>
      <c r="K88" s="21">
        <v>44927</v>
      </c>
      <c r="L88" s="21">
        <v>45199</v>
      </c>
      <c r="M88" s="22">
        <v>36</v>
      </c>
      <c r="N88" s="20">
        <v>0</v>
      </c>
      <c r="O88" s="36" t="s">
        <v>512</v>
      </c>
    </row>
    <row r="89" spans="1:15" s="24" customFormat="1" ht="129" customHeight="1" x14ac:dyDescent="0.25">
      <c r="A89" s="16">
        <v>79</v>
      </c>
      <c r="B89" s="17" t="s">
        <v>513</v>
      </c>
      <c r="C89" s="17" t="s">
        <v>26</v>
      </c>
      <c r="D89" s="17" t="s">
        <v>514</v>
      </c>
      <c r="E89" s="29" t="s">
        <v>515</v>
      </c>
      <c r="F89" s="17" t="s">
        <v>516</v>
      </c>
      <c r="G89" s="17" t="s">
        <v>517</v>
      </c>
      <c r="H89" s="41" t="s">
        <v>518</v>
      </c>
      <c r="I89" s="19" t="s">
        <v>519</v>
      </c>
      <c r="J89" s="20">
        <v>9</v>
      </c>
      <c r="K89" s="21">
        <v>44927</v>
      </c>
      <c r="L89" s="21">
        <v>45199</v>
      </c>
      <c r="M89" s="22">
        <v>36</v>
      </c>
      <c r="N89" s="20">
        <v>0</v>
      </c>
      <c r="O89" s="23" t="s">
        <v>520</v>
      </c>
    </row>
    <row r="90" spans="1:15" s="24" customFormat="1" ht="129" customHeight="1" x14ac:dyDescent="0.25">
      <c r="A90" s="16">
        <v>80</v>
      </c>
      <c r="B90" s="17" t="s">
        <v>521</v>
      </c>
      <c r="C90" s="17" t="s">
        <v>26</v>
      </c>
      <c r="D90" s="17" t="s">
        <v>514</v>
      </c>
      <c r="E90" s="29" t="s">
        <v>515</v>
      </c>
      <c r="F90" s="17" t="s">
        <v>516</v>
      </c>
      <c r="G90" s="17" t="s">
        <v>522</v>
      </c>
      <c r="H90" s="41" t="s">
        <v>523</v>
      </c>
      <c r="I90" s="19" t="s">
        <v>524</v>
      </c>
      <c r="J90" s="20">
        <v>9</v>
      </c>
      <c r="K90" s="21">
        <v>44927</v>
      </c>
      <c r="L90" s="21">
        <v>45199</v>
      </c>
      <c r="M90" s="22">
        <v>36</v>
      </c>
      <c r="N90" s="20">
        <v>0</v>
      </c>
      <c r="O90" s="36" t="s">
        <v>525</v>
      </c>
    </row>
    <row r="91" spans="1:15" s="24" customFormat="1" ht="129" customHeight="1" x14ac:dyDescent="0.25">
      <c r="A91" s="16">
        <v>81</v>
      </c>
      <c r="B91" s="17" t="s">
        <v>526</v>
      </c>
      <c r="C91" s="17" t="s">
        <v>26</v>
      </c>
      <c r="D91" s="17" t="s">
        <v>527</v>
      </c>
      <c r="E91" s="29" t="s">
        <v>528</v>
      </c>
      <c r="F91" s="17" t="s">
        <v>529</v>
      </c>
      <c r="G91" s="17" t="s">
        <v>214</v>
      </c>
      <c r="H91" s="41" t="s">
        <v>215</v>
      </c>
      <c r="I91" s="19" t="s">
        <v>216</v>
      </c>
      <c r="J91" s="20">
        <v>4</v>
      </c>
      <c r="K91" s="21">
        <v>44927</v>
      </c>
      <c r="L91" s="21">
        <v>45291</v>
      </c>
      <c r="M91" s="22">
        <v>52</v>
      </c>
      <c r="N91" s="20">
        <v>0</v>
      </c>
      <c r="O91" s="36" t="s">
        <v>530</v>
      </c>
    </row>
    <row r="92" spans="1:15" s="24" customFormat="1" ht="129" customHeight="1" x14ac:dyDescent="0.25">
      <c r="A92" s="16">
        <v>82</v>
      </c>
      <c r="B92" s="17" t="s">
        <v>531</v>
      </c>
      <c r="C92" s="17" t="s">
        <v>26</v>
      </c>
      <c r="D92" s="17" t="s">
        <v>527</v>
      </c>
      <c r="E92" s="29" t="s">
        <v>532</v>
      </c>
      <c r="F92" s="17" t="s">
        <v>529</v>
      </c>
      <c r="G92" s="17" t="s">
        <v>220</v>
      </c>
      <c r="H92" s="41" t="s">
        <v>221</v>
      </c>
      <c r="I92" s="19" t="s">
        <v>222</v>
      </c>
      <c r="J92" s="20">
        <v>4</v>
      </c>
      <c r="K92" s="21">
        <v>44927</v>
      </c>
      <c r="L92" s="21">
        <v>45291</v>
      </c>
      <c r="M92" s="22">
        <v>52</v>
      </c>
      <c r="N92" s="20">
        <v>0</v>
      </c>
      <c r="O92" s="36" t="s">
        <v>533</v>
      </c>
    </row>
    <row r="93" spans="1:15" s="24" customFormat="1" ht="129" customHeight="1" x14ac:dyDescent="0.25">
      <c r="A93" s="16">
        <v>83</v>
      </c>
      <c r="B93" s="17" t="s">
        <v>534</v>
      </c>
      <c r="C93" s="17" t="s">
        <v>26</v>
      </c>
      <c r="D93" s="17" t="s">
        <v>527</v>
      </c>
      <c r="E93" s="29" t="s">
        <v>528</v>
      </c>
      <c r="F93" s="17" t="s">
        <v>529</v>
      </c>
      <c r="G93" s="17" t="s">
        <v>225</v>
      </c>
      <c r="H93" s="41" t="s">
        <v>226</v>
      </c>
      <c r="I93" s="19" t="s">
        <v>227</v>
      </c>
      <c r="J93" s="20">
        <v>4</v>
      </c>
      <c r="K93" s="21">
        <v>44927</v>
      </c>
      <c r="L93" s="21">
        <v>45291</v>
      </c>
      <c r="M93" s="22">
        <v>52</v>
      </c>
      <c r="N93" s="20">
        <v>0</v>
      </c>
      <c r="O93" s="36" t="s">
        <v>535</v>
      </c>
    </row>
    <row r="94" spans="1:15" s="24" customFormat="1" ht="129" customHeight="1" x14ac:dyDescent="0.25">
      <c r="A94" s="16">
        <v>84</v>
      </c>
      <c r="B94" s="17" t="s">
        <v>536</v>
      </c>
      <c r="C94" s="17" t="s">
        <v>26</v>
      </c>
      <c r="D94" s="17" t="s">
        <v>527</v>
      </c>
      <c r="E94" s="29" t="s">
        <v>528</v>
      </c>
      <c r="F94" s="17" t="s">
        <v>529</v>
      </c>
      <c r="G94" s="17" t="s">
        <v>230</v>
      </c>
      <c r="H94" s="41" t="s">
        <v>231</v>
      </c>
      <c r="I94" s="19" t="s">
        <v>232</v>
      </c>
      <c r="J94" s="20">
        <v>4</v>
      </c>
      <c r="K94" s="21">
        <v>44927</v>
      </c>
      <c r="L94" s="21">
        <v>45291</v>
      </c>
      <c r="M94" s="22">
        <v>52</v>
      </c>
      <c r="N94" s="20">
        <v>0</v>
      </c>
      <c r="O94" s="36" t="s">
        <v>537</v>
      </c>
    </row>
    <row r="95" spans="1:15" s="24" customFormat="1" ht="129" customHeight="1" x14ac:dyDescent="0.25">
      <c r="A95" s="16">
        <v>85</v>
      </c>
      <c r="B95" s="17" t="s">
        <v>538</v>
      </c>
      <c r="C95" s="17" t="s">
        <v>26</v>
      </c>
      <c r="D95" s="17" t="s">
        <v>539</v>
      </c>
      <c r="E95" s="29" t="s">
        <v>540</v>
      </c>
      <c r="F95" s="17" t="s">
        <v>541</v>
      </c>
      <c r="G95" s="17" t="s">
        <v>542</v>
      </c>
      <c r="H95" s="41" t="s">
        <v>543</v>
      </c>
      <c r="I95" s="19" t="s">
        <v>304</v>
      </c>
      <c r="J95" s="20">
        <v>6</v>
      </c>
      <c r="K95" s="21">
        <v>44927</v>
      </c>
      <c r="L95" s="21">
        <v>45291</v>
      </c>
      <c r="M95" s="22">
        <v>52</v>
      </c>
      <c r="N95" s="20">
        <v>0</v>
      </c>
      <c r="O95" s="36" t="s">
        <v>305</v>
      </c>
    </row>
    <row r="96" spans="1:15" s="24" customFormat="1" ht="129" customHeight="1" x14ac:dyDescent="0.25">
      <c r="A96" s="16">
        <v>86</v>
      </c>
      <c r="B96" s="17" t="s">
        <v>544</v>
      </c>
      <c r="C96" s="17" t="s">
        <v>26</v>
      </c>
      <c r="D96" s="17" t="s">
        <v>539</v>
      </c>
      <c r="E96" s="29" t="s">
        <v>545</v>
      </c>
      <c r="F96" s="17" t="s">
        <v>541</v>
      </c>
      <c r="G96" s="17" t="s">
        <v>546</v>
      </c>
      <c r="H96" s="41" t="s">
        <v>309</v>
      </c>
      <c r="I96" s="19" t="s">
        <v>310</v>
      </c>
      <c r="J96" s="20">
        <v>12</v>
      </c>
      <c r="K96" s="21">
        <v>44927</v>
      </c>
      <c r="L96" s="21">
        <v>45291</v>
      </c>
      <c r="M96" s="22">
        <v>52</v>
      </c>
      <c r="N96" s="20">
        <v>0</v>
      </c>
      <c r="O96" s="36" t="s">
        <v>311</v>
      </c>
    </row>
    <row r="97" spans="1:15" s="24" customFormat="1" ht="129" customHeight="1" x14ac:dyDescent="0.25">
      <c r="A97" s="16">
        <v>87</v>
      </c>
      <c r="B97" s="17" t="s">
        <v>547</v>
      </c>
      <c r="C97" s="17" t="s">
        <v>26</v>
      </c>
      <c r="D97" s="17" t="s">
        <v>548</v>
      </c>
      <c r="E97" s="29" t="s">
        <v>549</v>
      </c>
      <c r="F97" s="17" t="s">
        <v>550</v>
      </c>
      <c r="G97" s="17" t="s">
        <v>551</v>
      </c>
      <c r="H97" s="41" t="s">
        <v>239</v>
      </c>
      <c r="I97" s="19" t="s">
        <v>240</v>
      </c>
      <c r="J97" s="20">
        <v>1</v>
      </c>
      <c r="K97" s="21">
        <v>44927</v>
      </c>
      <c r="L97" s="21">
        <v>45291</v>
      </c>
      <c r="M97" s="22">
        <v>52</v>
      </c>
      <c r="N97" s="50">
        <v>0</v>
      </c>
      <c r="O97" s="36" t="s">
        <v>241</v>
      </c>
    </row>
    <row r="98" spans="1:15" s="24" customFormat="1" ht="129" customHeight="1" x14ac:dyDescent="0.25">
      <c r="A98" s="16">
        <v>88</v>
      </c>
      <c r="B98" s="17" t="s">
        <v>552</v>
      </c>
      <c r="C98" s="17" t="s">
        <v>26</v>
      </c>
      <c r="D98" s="17" t="s">
        <v>548</v>
      </c>
      <c r="E98" s="29" t="s">
        <v>549</v>
      </c>
      <c r="F98" s="17" t="s">
        <v>550</v>
      </c>
      <c r="G98" s="17" t="s">
        <v>244</v>
      </c>
      <c r="H98" s="41" t="s">
        <v>245</v>
      </c>
      <c r="I98" s="19" t="s">
        <v>246</v>
      </c>
      <c r="J98" s="20">
        <v>1</v>
      </c>
      <c r="K98" s="21">
        <v>44927</v>
      </c>
      <c r="L98" s="21">
        <v>45291</v>
      </c>
      <c r="M98" s="22">
        <v>52</v>
      </c>
      <c r="N98" s="50">
        <v>0</v>
      </c>
      <c r="O98" s="36" t="s">
        <v>247</v>
      </c>
    </row>
    <row r="99" spans="1:15" s="24" customFormat="1" ht="129" customHeight="1" x14ac:dyDescent="0.25">
      <c r="A99" s="16">
        <v>89</v>
      </c>
      <c r="B99" s="17" t="s">
        <v>553</v>
      </c>
      <c r="C99" s="17" t="s">
        <v>26</v>
      </c>
      <c r="D99" s="17" t="s">
        <v>548</v>
      </c>
      <c r="E99" s="29" t="s">
        <v>549</v>
      </c>
      <c r="F99" s="17" t="s">
        <v>550</v>
      </c>
      <c r="G99" s="17" t="s">
        <v>244</v>
      </c>
      <c r="H99" s="41" t="s">
        <v>250</v>
      </c>
      <c r="I99" s="19" t="s">
        <v>251</v>
      </c>
      <c r="J99" s="20">
        <v>12</v>
      </c>
      <c r="K99" s="21">
        <v>44927</v>
      </c>
      <c r="L99" s="21">
        <v>45291</v>
      </c>
      <c r="M99" s="22">
        <v>52</v>
      </c>
      <c r="N99" s="50">
        <v>0</v>
      </c>
      <c r="O99" s="36" t="s">
        <v>252</v>
      </c>
    </row>
    <row r="100" spans="1:15" s="24" customFormat="1" ht="129" customHeight="1" x14ac:dyDescent="0.25">
      <c r="A100" s="16">
        <v>90</v>
      </c>
      <c r="B100" s="17" t="s">
        <v>554</v>
      </c>
      <c r="C100" s="17" t="s">
        <v>26</v>
      </c>
      <c r="D100" s="17" t="s">
        <v>555</v>
      </c>
      <c r="E100" s="29" t="s">
        <v>556</v>
      </c>
      <c r="F100" s="17" t="s">
        <v>557</v>
      </c>
      <c r="G100" s="17" t="s">
        <v>558</v>
      </c>
      <c r="H100" s="41" t="s">
        <v>559</v>
      </c>
      <c r="I100" s="19" t="s">
        <v>560</v>
      </c>
      <c r="J100" s="20">
        <v>5</v>
      </c>
      <c r="K100" s="21">
        <v>45017</v>
      </c>
      <c r="L100" s="21">
        <v>45291</v>
      </c>
      <c r="M100" s="22">
        <v>48</v>
      </c>
      <c r="N100" s="50">
        <v>0</v>
      </c>
      <c r="O100" s="36" t="s">
        <v>561</v>
      </c>
    </row>
    <row r="101" spans="1:15" s="24" customFormat="1" ht="129" customHeight="1" x14ac:dyDescent="0.25">
      <c r="A101" s="16">
        <v>91</v>
      </c>
      <c r="B101" s="17" t="s">
        <v>562</v>
      </c>
      <c r="C101" s="17" t="s">
        <v>26</v>
      </c>
      <c r="D101" s="17" t="s">
        <v>563</v>
      </c>
      <c r="E101" s="29" t="s">
        <v>564</v>
      </c>
      <c r="F101" s="17" t="s">
        <v>565</v>
      </c>
      <c r="G101" s="17" t="s">
        <v>566</v>
      </c>
      <c r="H101" s="41" t="s">
        <v>567</v>
      </c>
      <c r="I101" s="19" t="s">
        <v>568</v>
      </c>
      <c r="J101" s="20">
        <v>1</v>
      </c>
      <c r="K101" s="21">
        <v>44927</v>
      </c>
      <c r="L101" s="21">
        <v>44957</v>
      </c>
      <c r="M101" s="22">
        <v>4</v>
      </c>
      <c r="N101" s="20">
        <v>0</v>
      </c>
      <c r="O101" s="36" t="s">
        <v>569</v>
      </c>
    </row>
    <row r="102" spans="1:15" s="24" customFormat="1" ht="129" customHeight="1" x14ac:dyDescent="0.25">
      <c r="A102" s="16">
        <v>92</v>
      </c>
      <c r="B102" s="17" t="s">
        <v>570</v>
      </c>
      <c r="C102" s="17" t="s">
        <v>26</v>
      </c>
      <c r="D102" s="51" t="s">
        <v>571</v>
      </c>
      <c r="E102" s="29" t="s">
        <v>572</v>
      </c>
      <c r="F102" s="17" t="s">
        <v>573</v>
      </c>
      <c r="G102" s="17" t="s">
        <v>574</v>
      </c>
      <c r="H102" s="41" t="s">
        <v>575</v>
      </c>
      <c r="I102" s="19" t="s">
        <v>576</v>
      </c>
      <c r="J102" s="20">
        <v>6</v>
      </c>
      <c r="K102" s="21">
        <v>44927</v>
      </c>
      <c r="L102" s="21">
        <v>45077</v>
      </c>
      <c r="M102" s="22">
        <v>20</v>
      </c>
      <c r="N102" s="20">
        <v>0</v>
      </c>
      <c r="O102" s="83" t="s">
        <v>725</v>
      </c>
    </row>
    <row r="103" spans="1:15" s="56" customFormat="1" ht="129" customHeight="1" x14ac:dyDescent="0.25">
      <c r="A103" s="16">
        <v>93</v>
      </c>
      <c r="B103" s="17" t="s">
        <v>577</v>
      </c>
      <c r="C103" s="17" t="s">
        <v>26</v>
      </c>
      <c r="D103" s="52" t="s">
        <v>578</v>
      </c>
      <c r="E103" s="53" t="s">
        <v>579</v>
      </c>
      <c r="F103" s="54" t="s">
        <v>580</v>
      </c>
      <c r="G103" s="54" t="s">
        <v>581</v>
      </c>
      <c r="H103" s="54" t="s">
        <v>582</v>
      </c>
      <c r="I103" s="54" t="s">
        <v>583</v>
      </c>
      <c r="J103" s="52">
        <v>4</v>
      </c>
      <c r="K103" s="55">
        <v>45291</v>
      </c>
      <c r="L103" s="55">
        <v>45473</v>
      </c>
      <c r="M103" s="52">
        <f>+(L103-K103)/7</f>
        <v>26</v>
      </c>
      <c r="N103" s="52">
        <v>0</v>
      </c>
      <c r="O103" s="36" t="s">
        <v>584</v>
      </c>
    </row>
    <row r="104" spans="1:15" s="56" customFormat="1" ht="129" customHeight="1" x14ac:dyDescent="0.25">
      <c r="A104" s="16">
        <v>94</v>
      </c>
      <c r="B104" s="17" t="s">
        <v>585</v>
      </c>
      <c r="C104" s="17" t="s">
        <v>26</v>
      </c>
      <c r="D104" s="52" t="s">
        <v>578</v>
      </c>
      <c r="E104" s="53" t="s">
        <v>579</v>
      </c>
      <c r="F104" s="54" t="s">
        <v>580</v>
      </c>
      <c r="G104" s="54" t="s">
        <v>586</v>
      </c>
      <c r="H104" s="54" t="s">
        <v>587</v>
      </c>
      <c r="I104" s="54" t="s">
        <v>588</v>
      </c>
      <c r="J104" s="52">
        <v>12</v>
      </c>
      <c r="K104" s="55">
        <v>45292</v>
      </c>
      <c r="L104" s="55">
        <v>45657</v>
      </c>
      <c r="M104" s="57">
        <f t="shared" ref="M104:M124" si="3">+(L104-K104)/7</f>
        <v>52.142857142857146</v>
      </c>
      <c r="N104" s="52">
        <v>0</v>
      </c>
      <c r="O104" s="37" t="s">
        <v>589</v>
      </c>
    </row>
    <row r="105" spans="1:15" s="56" customFormat="1" ht="129" customHeight="1" x14ac:dyDescent="0.25">
      <c r="A105" s="16">
        <v>95</v>
      </c>
      <c r="B105" s="17" t="s">
        <v>590</v>
      </c>
      <c r="C105" s="17" t="s">
        <v>26</v>
      </c>
      <c r="D105" s="52" t="s">
        <v>578</v>
      </c>
      <c r="E105" s="53" t="s">
        <v>579</v>
      </c>
      <c r="F105" s="54" t="s">
        <v>580</v>
      </c>
      <c r="G105" s="54" t="s">
        <v>591</v>
      </c>
      <c r="H105" s="54" t="s">
        <v>592</v>
      </c>
      <c r="I105" s="54" t="s">
        <v>593</v>
      </c>
      <c r="J105" s="52">
        <v>7</v>
      </c>
      <c r="K105" s="55">
        <v>45291</v>
      </c>
      <c r="L105" s="55">
        <v>45473</v>
      </c>
      <c r="M105" s="57">
        <f t="shared" si="3"/>
        <v>26</v>
      </c>
      <c r="N105" s="52">
        <v>0</v>
      </c>
      <c r="O105" s="36" t="s">
        <v>594</v>
      </c>
    </row>
    <row r="106" spans="1:15" s="56" customFormat="1" ht="129" customHeight="1" x14ac:dyDescent="0.25">
      <c r="A106" s="16">
        <v>96</v>
      </c>
      <c r="B106" s="17" t="s">
        <v>595</v>
      </c>
      <c r="C106" s="17" t="s">
        <v>26</v>
      </c>
      <c r="D106" s="58" t="s">
        <v>596</v>
      </c>
      <c r="E106" s="53" t="s">
        <v>597</v>
      </c>
      <c r="F106" s="54" t="s">
        <v>598</v>
      </c>
      <c r="G106" s="54" t="s">
        <v>599</v>
      </c>
      <c r="H106" s="54" t="s">
        <v>600</v>
      </c>
      <c r="I106" s="54" t="s">
        <v>601</v>
      </c>
      <c r="J106" s="52">
        <v>2</v>
      </c>
      <c r="K106" s="55">
        <v>45291</v>
      </c>
      <c r="L106" s="55">
        <v>45716</v>
      </c>
      <c r="M106" s="57">
        <f t="shared" si="3"/>
        <v>60.714285714285715</v>
      </c>
      <c r="N106" s="52">
        <v>0</v>
      </c>
      <c r="O106" s="36" t="s">
        <v>602</v>
      </c>
    </row>
    <row r="107" spans="1:15" s="56" customFormat="1" ht="129" customHeight="1" x14ac:dyDescent="0.25">
      <c r="A107" s="16">
        <v>97</v>
      </c>
      <c r="B107" s="17" t="s">
        <v>603</v>
      </c>
      <c r="C107" s="17" t="s">
        <v>26</v>
      </c>
      <c r="D107" s="58" t="s">
        <v>596</v>
      </c>
      <c r="E107" s="53" t="s">
        <v>597</v>
      </c>
      <c r="F107" s="54" t="s">
        <v>598</v>
      </c>
      <c r="G107" s="54" t="s">
        <v>604</v>
      </c>
      <c r="H107" s="54" t="s">
        <v>605</v>
      </c>
      <c r="I107" s="54" t="s">
        <v>606</v>
      </c>
      <c r="J107" s="52">
        <v>4</v>
      </c>
      <c r="K107" s="55">
        <v>45271</v>
      </c>
      <c r="L107" s="55">
        <v>45657</v>
      </c>
      <c r="M107" s="57">
        <f t="shared" si="3"/>
        <v>55.142857142857146</v>
      </c>
      <c r="N107" s="52">
        <v>0</v>
      </c>
      <c r="O107" s="36" t="s">
        <v>607</v>
      </c>
    </row>
    <row r="108" spans="1:15" s="56" customFormat="1" ht="129" customHeight="1" x14ac:dyDescent="0.25">
      <c r="A108" s="16">
        <v>98</v>
      </c>
      <c r="B108" s="17" t="s">
        <v>608</v>
      </c>
      <c r="C108" s="17" t="s">
        <v>26</v>
      </c>
      <c r="D108" s="58" t="s">
        <v>596</v>
      </c>
      <c r="E108" s="53" t="s">
        <v>597</v>
      </c>
      <c r="F108" s="54" t="s">
        <v>598</v>
      </c>
      <c r="G108" s="54" t="s">
        <v>609</v>
      </c>
      <c r="H108" s="54" t="s">
        <v>610</v>
      </c>
      <c r="I108" s="54" t="s">
        <v>611</v>
      </c>
      <c r="J108" s="52">
        <v>1</v>
      </c>
      <c r="K108" s="55">
        <v>45271</v>
      </c>
      <c r="L108" s="55">
        <v>45657</v>
      </c>
      <c r="M108" s="57">
        <f t="shared" si="3"/>
        <v>55.142857142857146</v>
      </c>
      <c r="N108" s="52">
        <v>0</v>
      </c>
      <c r="O108" s="36" t="s">
        <v>612</v>
      </c>
    </row>
    <row r="109" spans="1:15" s="56" customFormat="1" ht="129" customHeight="1" x14ac:dyDescent="0.25">
      <c r="A109" s="16">
        <v>99</v>
      </c>
      <c r="B109" s="17" t="s">
        <v>613</v>
      </c>
      <c r="C109" s="17" t="s">
        <v>26</v>
      </c>
      <c r="D109" s="58" t="s">
        <v>596</v>
      </c>
      <c r="E109" s="53" t="s">
        <v>597</v>
      </c>
      <c r="F109" s="54" t="s">
        <v>598</v>
      </c>
      <c r="G109" s="54" t="s">
        <v>614</v>
      </c>
      <c r="H109" s="54" t="s">
        <v>615</v>
      </c>
      <c r="I109" s="54" t="s">
        <v>616</v>
      </c>
      <c r="J109" s="58">
        <v>24</v>
      </c>
      <c r="K109" s="55">
        <v>45275</v>
      </c>
      <c r="L109" s="55">
        <v>45657</v>
      </c>
      <c r="M109" s="57">
        <f t="shared" si="3"/>
        <v>54.571428571428569</v>
      </c>
      <c r="N109" s="52">
        <v>0</v>
      </c>
      <c r="O109" s="37" t="s">
        <v>617</v>
      </c>
    </row>
    <row r="110" spans="1:15" s="56" customFormat="1" ht="129" customHeight="1" x14ac:dyDescent="0.25">
      <c r="A110" s="16">
        <v>100</v>
      </c>
      <c r="B110" s="17" t="s">
        <v>618</v>
      </c>
      <c r="C110" s="17" t="s">
        <v>26</v>
      </c>
      <c r="D110" s="59" t="s">
        <v>619</v>
      </c>
      <c r="E110" s="53" t="s">
        <v>620</v>
      </c>
      <c r="F110" s="54" t="s">
        <v>621</v>
      </c>
      <c r="G110" s="54" t="s">
        <v>622</v>
      </c>
      <c r="H110" s="54" t="s">
        <v>623</v>
      </c>
      <c r="I110" s="54" t="s">
        <v>624</v>
      </c>
      <c r="J110" s="52">
        <v>1</v>
      </c>
      <c r="K110" s="55">
        <v>45291</v>
      </c>
      <c r="L110" s="55">
        <v>45473</v>
      </c>
      <c r="M110" s="57">
        <f t="shared" si="3"/>
        <v>26</v>
      </c>
      <c r="N110" s="52">
        <v>0</v>
      </c>
      <c r="O110" s="83" t="s">
        <v>726</v>
      </c>
    </row>
    <row r="111" spans="1:15" s="56" customFormat="1" ht="129" customHeight="1" x14ac:dyDescent="0.25">
      <c r="A111" s="16">
        <v>101</v>
      </c>
      <c r="B111" s="17" t="s">
        <v>626</v>
      </c>
      <c r="C111" s="17" t="s">
        <v>26</v>
      </c>
      <c r="D111" s="52" t="s">
        <v>627</v>
      </c>
      <c r="E111" s="53" t="s">
        <v>628</v>
      </c>
      <c r="F111" s="54" t="s">
        <v>629</v>
      </c>
      <c r="G111" s="54" t="s">
        <v>630</v>
      </c>
      <c r="H111" s="54" t="s">
        <v>631</v>
      </c>
      <c r="I111" s="54" t="s">
        <v>632</v>
      </c>
      <c r="J111" s="52">
        <v>1</v>
      </c>
      <c r="K111" s="55">
        <v>45291</v>
      </c>
      <c r="L111" s="55">
        <v>45473</v>
      </c>
      <c r="M111" s="57">
        <f t="shared" si="3"/>
        <v>26</v>
      </c>
      <c r="N111" s="52">
        <v>0</v>
      </c>
      <c r="O111" s="36" t="s">
        <v>633</v>
      </c>
    </row>
    <row r="112" spans="1:15" s="56" customFormat="1" ht="129" customHeight="1" x14ac:dyDescent="0.25">
      <c r="A112" s="16">
        <v>102</v>
      </c>
      <c r="B112" s="17" t="s">
        <v>634</v>
      </c>
      <c r="C112" s="17" t="s">
        <v>26</v>
      </c>
      <c r="D112" s="52" t="s">
        <v>627</v>
      </c>
      <c r="E112" s="53" t="s">
        <v>628</v>
      </c>
      <c r="F112" s="54" t="s">
        <v>629</v>
      </c>
      <c r="G112" s="54" t="s">
        <v>635</v>
      </c>
      <c r="H112" s="54" t="s">
        <v>636</v>
      </c>
      <c r="I112" s="54" t="s">
        <v>637</v>
      </c>
      <c r="J112" s="52">
        <v>1</v>
      </c>
      <c r="K112" s="55">
        <v>45291</v>
      </c>
      <c r="L112" s="55">
        <v>45473</v>
      </c>
      <c r="M112" s="57">
        <f t="shared" si="3"/>
        <v>26</v>
      </c>
      <c r="N112" s="52">
        <v>0</v>
      </c>
      <c r="O112" s="36" t="s">
        <v>638</v>
      </c>
    </row>
    <row r="113" spans="1:15" s="56" customFormat="1" ht="129" customHeight="1" x14ac:dyDescent="0.25">
      <c r="A113" s="16">
        <v>103</v>
      </c>
      <c r="B113" s="17" t="s">
        <v>639</v>
      </c>
      <c r="C113" s="17" t="s">
        <v>26</v>
      </c>
      <c r="D113" s="52" t="s">
        <v>627</v>
      </c>
      <c r="E113" s="53" t="s">
        <v>628</v>
      </c>
      <c r="F113" s="54" t="s">
        <v>629</v>
      </c>
      <c r="G113" s="54" t="s">
        <v>640</v>
      </c>
      <c r="H113" s="54" t="s">
        <v>641</v>
      </c>
      <c r="I113" s="54" t="s">
        <v>642</v>
      </c>
      <c r="J113" s="52">
        <v>2</v>
      </c>
      <c r="K113" s="55">
        <v>45292</v>
      </c>
      <c r="L113" s="55">
        <v>45657</v>
      </c>
      <c r="M113" s="57">
        <f t="shared" si="3"/>
        <v>52.142857142857146</v>
      </c>
      <c r="N113" s="52">
        <v>0</v>
      </c>
      <c r="O113" s="36" t="s">
        <v>643</v>
      </c>
    </row>
    <row r="114" spans="1:15" s="56" customFormat="1" ht="129" customHeight="1" x14ac:dyDescent="0.25">
      <c r="A114" s="16">
        <v>104</v>
      </c>
      <c r="B114" s="17" t="s">
        <v>644</v>
      </c>
      <c r="C114" s="17" t="s">
        <v>26</v>
      </c>
      <c r="D114" s="59" t="s">
        <v>645</v>
      </c>
      <c r="E114" s="53" t="s">
        <v>646</v>
      </c>
      <c r="F114" s="54" t="s">
        <v>647</v>
      </c>
      <c r="G114" s="54" t="s">
        <v>648</v>
      </c>
      <c r="H114" s="54" t="s">
        <v>649</v>
      </c>
      <c r="I114" s="54" t="s">
        <v>650</v>
      </c>
      <c r="J114" s="52">
        <v>1</v>
      </c>
      <c r="K114" s="55">
        <v>45291</v>
      </c>
      <c r="L114" s="55">
        <v>45473</v>
      </c>
      <c r="M114" s="57">
        <f t="shared" si="3"/>
        <v>26</v>
      </c>
      <c r="N114" s="52">
        <v>0</v>
      </c>
      <c r="O114" s="83" t="s">
        <v>727</v>
      </c>
    </row>
    <row r="115" spans="1:15" s="56" customFormat="1" ht="129" customHeight="1" x14ac:dyDescent="0.25">
      <c r="A115" s="16">
        <v>105</v>
      </c>
      <c r="B115" s="17" t="s">
        <v>651</v>
      </c>
      <c r="C115" s="17" t="s">
        <v>26</v>
      </c>
      <c r="D115" s="52" t="s">
        <v>652</v>
      </c>
      <c r="E115" s="53" t="s">
        <v>653</v>
      </c>
      <c r="F115" s="54" t="s">
        <v>654</v>
      </c>
      <c r="G115" s="54" t="s">
        <v>655</v>
      </c>
      <c r="H115" s="54" t="s">
        <v>656</v>
      </c>
      <c r="I115" s="54" t="s">
        <v>657</v>
      </c>
      <c r="J115" s="52">
        <v>1</v>
      </c>
      <c r="K115" s="55">
        <v>45291</v>
      </c>
      <c r="L115" s="55">
        <v>45473</v>
      </c>
      <c r="M115" s="57">
        <f t="shared" si="3"/>
        <v>26</v>
      </c>
      <c r="N115" s="52">
        <v>0</v>
      </c>
      <c r="O115" s="36" t="s">
        <v>658</v>
      </c>
    </row>
    <row r="116" spans="1:15" s="56" customFormat="1" ht="129" customHeight="1" x14ac:dyDescent="0.25">
      <c r="A116" s="16">
        <v>106</v>
      </c>
      <c r="B116" s="17" t="s">
        <v>659</v>
      </c>
      <c r="C116" s="17" t="s">
        <v>26</v>
      </c>
      <c r="D116" s="52" t="s">
        <v>660</v>
      </c>
      <c r="E116" s="53" t="s">
        <v>661</v>
      </c>
      <c r="F116" s="54" t="s">
        <v>662</v>
      </c>
      <c r="G116" s="54" t="s">
        <v>622</v>
      </c>
      <c r="H116" s="54" t="s">
        <v>623</v>
      </c>
      <c r="I116" s="54" t="s">
        <v>624</v>
      </c>
      <c r="J116" s="52">
        <v>1</v>
      </c>
      <c r="K116" s="55">
        <v>45291</v>
      </c>
      <c r="L116" s="55">
        <v>45473</v>
      </c>
      <c r="M116" s="57">
        <f t="shared" si="3"/>
        <v>26</v>
      </c>
      <c r="N116" s="52">
        <v>0</v>
      </c>
      <c r="O116" s="36" t="s">
        <v>625</v>
      </c>
    </row>
    <row r="117" spans="1:15" s="56" customFormat="1" ht="129" customHeight="1" x14ac:dyDescent="0.25">
      <c r="A117" s="16">
        <v>107</v>
      </c>
      <c r="B117" s="17" t="s">
        <v>663</v>
      </c>
      <c r="C117" s="17" t="s">
        <v>26</v>
      </c>
      <c r="D117" s="52" t="s">
        <v>664</v>
      </c>
      <c r="E117" s="53" t="s">
        <v>665</v>
      </c>
      <c r="F117" s="54" t="s">
        <v>666</v>
      </c>
      <c r="G117" s="54" t="s">
        <v>667</v>
      </c>
      <c r="H117" s="54" t="s">
        <v>668</v>
      </c>
      <c r="I117" s="54" t="s">
        <v>669</v>
      </c>
      <c r="J117" s="52">
        <v>1</v>
      </c>
      <c r="K117" s="55">
        <v>45291</v>
      </c>
      <c r="L117" s="55">
        <v>45473</v>
      </c>
      <c r="M117" s="57">
        <f t="shared" si="3"/>
        <v>26</v>
      </c>
      <c r="N117" s="52">
        <v>0</v>
      </c>
      <c r="O117" s="36" t="s">
        <v>670</v>
      </c>
    </row>
    <row r="118" spans="1:15" s="56" customFormat="1" ht="129" customHeight="1" x14ac:dyDescent="0.25">
      <c r="A118" s="16">
        <v>108</v>
      </c>
      <c r="B118" s="17" t="s">
        <v>671</v>
      </c>
      <c r="C118" s="17" t="s">
        <v>26</v>
      </c>
      <c r="D118" s="52" t="s">
        <v>672</v>
      </c>
      <c r="E118" s="53" t="s">
        <v>673</v>
      </c>
      <c r="F118" s="54" t="s">
        <v>674</v>
      </c>
      <c r="G118" s="54" t="s">
        <v>675</v>
      </c>
      <c r="H118" s="54" t="s">
        <v>676</v>
      </c>
      <c r="I118" s="54" t="s">
        <v>677</v>
      </c>
      <c r="J118" s="52">
        <v>1</v>
      </c>
      <c r="K118" s="55">
        <v>45291</v>
      </c>
      <c r="L118" s="55">
        <v>45427</v>
      </c>
      <c r="M118" s="57">
        <f t="shared" si="3"/>
        <v>19.428571428571427</v>
      </c>
      <c r="N118" s="52">
        <v>0</v>
      </c>
      <c r="O118" s="36" t="s">
        <v>678</v>
      </c>
    </row>
    <row r="119" spans="1:15" s="56" customFormat="1" ht="129" customHeight="1" x14ac:dyDescent="0.25">
      <c r="A119" s="16">
        <v>109</v>
      </c>
      <c r="B119" s="17" t="s">
        <v>679</v>
      </c>
      <c r="C119" s="17" t="s">
        <v>26</v>
      </c>
      <c r="D119" s="84" t="s">
        <v>680</v>
      </c>
      <c r="E119" s="53" t="s">
        <v>681</v>
      </c>
      <c r="F119" s="54" t="s">
        <v>682</v>
      </c>
      <c r="G119" s="54" t="s">
        <v>683</v>
      </c>
      <c r="H119" s="54" t="s">
        <v>684</v>
      </c>
      <c r="I119" s="54" t="s">
        <v>685</v>
      </c>
      <c r="J119" s="52">
        <v>1</v>
      </c>
      <c r="K119" s="55">
        <v>45292</v>
      </c>
      <c r="L119" s="55">
        <v>45473</v>
      </c>
      <c r="M119" s="57">
        <f t="shared" si="3"/>
        <v>25.857142857142858</v>
      </c>
      <c r="N119" s="52">
        <v>0</v>
      </c>
      <c r="O119" s="83" t="s">
        <v>728</v>
      </c>
    </row>
    <row r="120" spans="1:15" s="56" customFormat="1" ht="129" customHeight="1" x14ac:dyDescent="0.25">
      <c r="A120" s="16">
        <v>110</v>
      </c>
      <c r="B120" s="17" t="s">
        <v>686</v>
      </c>
      <c r="C120" s="17" t="s">
        <v>26</v>
      </c>
      <c r="D120" s="52" t="s">
        <v>687</v>
      </c>
      <c r="E120" s="53" t="s">
        <v>688</v>
      </c>
      <c r="F120" s="54" t="s">
        <v>689</v>
      </c>
      <c r="G120" s="54" t="s">
        <v>690</v>
      </c>
      <c r="H120" s="54" t="s">
        <v>691</v>
      </c>
      <c r="I120" s="54" t="s">
        <v>692</v>
      </c>
      <c r="J120" s="52">
        <v>1</v>
      </c>
      <c r="K120" s="55">
        <v>45291</v>
      </c>
      <c r="L120" s="55">
        <v>45427</v>
      </c>
      <c r="M120" s="57">
        <f t="shared" si="3"/>
        <v>19.428571428571427</v>
      </c>
      <c r="N120" s="52">
        <v>0</v>
      </c>
      <c r="O120" s="60" t="s">
        <v>693</v>
      </c>
    </row>
    <row r="121" spans="1:15" s="56" customFormat="1" ht="129" customHeight="1" x14ac:dyDescent="0.25">
      <c r="A121" s="16">
        <v>111</v>
      </c>
      <c r="B121" s="17" t="s">
        <v>694</v>
      </c>
      <c r="C121" s="17" t="s">
        <v>26</v>
      </c>
      <c r="D121" s="52" t="s">
        <v>695</v>
      </c>
      <c r="E121" s="53" t="s">
        <v>696</v>
      </c>
      <c r="F121" s="54" t="s">
        <v>697</v>
      </c>
      <c r="G121" s="54" t="s">
        <v>690</v>
      </c>
      <c r="H121" s="54" t="s">
        <v>698</v>
      </c>
      <c r="I121" s="54" t="s">
        <v>699</v>
      </c>
      <c r="J121" s="52">
        <v>1</v>
      </c>
      <c r="K121" s="55">
        <v>45291</v>
      </c>
      <c r="L121" s="55">
        <v>45427</v>
      </c>
      <c r="M121" s="57">
        <f t="shared" si="3"/>
        <v>19.428571428571427</v>
      </c>
      <c r="N121" s="52">
        <v>0</v>
      </c>
      <c r="O121" s="37" t="s">
        <v>700</v>
      </c>
    </row>
    <row r="122" spans="1:15" s="56" customFormat="1" ht="129" customHeight="1" x14ac:dyDescent="0.25">
      <c r="A122" s="16">
        <v>112</v>
      </c>
      <c r="B122" s="17" t="s">
        <v>701</v>
      </c>
      <c r="C122" s="17" t="s">
        <v>26</v>
      </c>
      <c r="D122" s="52" t="s">
        <v>702</v>
      </c>
      <c r="E122" s="53" t="s">
        <v>703</v>
      </c>
      <c r="F122" s="54" t="s">
        <v>704</v>
      </c>
      <c r="G122" s="54" t="s">
        <v>705</v>
      </c>
      <c r="H122" s="54" t="s">
        <v>706</v>
      </c>
      <c r="I122" s="54" t="s">
        <v>593</v>
      </c>
      <c r="J122" s="52">
        <v>7</v>
      </c>
      <c r="K122" s="55">
        <v>45291</v>
      </c>
      <c r="L122" s="55">
        <v>45473</v>
      </c>
      <c r="M122" s="57">
        <f t="shared" si="3"/>
        <v>26</v>
      </c>
      <c r="N122" s="52">
        <v>0</v>
      </c>
      <c r="O122" s="37" t="s">
        <v>707</v>
      </c>
    </row>
    <row r="123" spans="1:15" s="56" customFormat="1" ht="129" customHeight="1" x14ac:dyDescent="0.25">
      <c r="A123" s="16">
        <v>113</v>
      </c>
      <c r="B123" s="17" t="s">
        <v>708</v>
      </c>
      <c r="C123" s="17" t="s">
        <v>26</v>
      </c>
      <c r="D123" s="52" t="s">
        <v>702</v>
      </c>
      <c r="E123" s="53" t="s">
        <v>703</v>
      </c>
      <c r="F123" s="54" t="s">
        <v>704</v>
      </c>
      <c r="G123" s="54" t="s">
        <v>709</v>
      </c>
      <c r="H123" s="54" t="s">
        <v>710</v>
      </c>
      <c r="I123" s="54" t="s">
        <v>711</v>
      </c>
      <c r="J123" s="58">
        <v>8</v>
      </c>
      <c r="K123" s="55">
        <v>45292</v>
      </c>
      <c r="L123" s="55">
        <v>45657</v>
      </c>
      <c r="M123" s="57">
        <f t="shared" si="3"/>
        <v>52.142857142857146</v>
      </c>
      <c r="N123" s="52">
        <v>0</v>
      </c>
      <c r="O123" s="37" t="s">
        <v>712</v>
      </c>
    </row>
    <row r="124" spans="1:15" s="56" customFormat="1" ht="129" customHeight="1" x14ac:dyDescent="0.25">
      <c r="A124" s="16">
        <v>114</v>
      </c>
      <c r="B124" s="17" t="s">
        <v>713</v>
      </c>
      <c r="C124" s="17" t="s">
        <v>26</v>
      </c>
      <c r="D124" s="52" t="s">
        <v>702</v>
      </c>
      <c r="E124" s="53" t="s">
        <v>703</v>
      </c>
      <c r="F124" s="54" t="s">
        <v>704</v>
      </c>
      <c r="G124" s="54" t="s">
        <v>714</v>
      </c>
      <c r="H124" s="54" t="s">
        <v>715</v>
      </c>
      <c r="I124" s="54" t="s">
        <v>716</v>
      </c>
      <c r="J124" s="58">
        <v>4</v>
      </c>
      <c r="K124" s="55">
        <v>45292</v>
      </c>
      <c r="L124" s="55">
        <v>45657</v>
      </c>
      <c r="M124" s="57">
        <f t="shared" si="3"/>
        <v>52.142857142857146</v>
      </c>
      <c r="N124" s="52">
        <v>0</v>
      </c>
      <c r="O124" s="37" t="s">
        <v>717</v>
      </c>
    </row>
    <row r="125" spans="1:15" s="24" customFormat="1" ht="129" customHeight="1" x14ac:dyDescent="0.25">
      <c r="A125" s="16">
        <v>115</v>
      </c>
      <c r="B125" s="17" t="s">
        <v>730</v>
      </c>
      <c r="C125" s="17" t="s">
        <v>26</v>
      </c>
      <c r="D125" s="17" t="s">
        <v>731</v>
      </c>
      <c r="E125" s="18" t="s">
        <v>28</v>
      </c>
      <c r="F125" s="17" t="s">
        <v>732</v>
      </c>
      <c r="G125" s="17" t="s">
        <v>30</v>
      </c>
      <c r="H125" s="17" t="s">
        <v>31</v>
      </c>
      <c r="I125" s="19" t="s">
        <v>32</v>
      </c>
      <c r="J125" s="20">
        <v>4.28571428571429</v>
      </c>
      <c r="K125" s="21">
        <v>43438</v>
      </c>
      <c r="L125" s="21">
        <v>44165</v>
      </c>
      <c r="M125" s="22">
        <f t="shared" ref="M125" si="4">(L125-K125)/7</f>
        <v>103.85714285714286</v>
      </c>
      <c r="N125" s="22">
        <v>-0.13429591678310801</v>
      </c>
      <c r="O125" s="23" t="s">
        <v>33</v>
      </c>
    </row>
    <row r="126" spans="1:15" s="24" customFormat="1" ht="61.5" customHeight="1" x14ac:dyDescent="0.25">
      <c r="A126" s="61"/>
      <c r="B126" s="62"/>
      <c r="C126" s="62"/>
      <c r="D126" s="62"/>
      <c r="E126" s="63"/>
      <c r="F126" s="62"/>
      <c r="G126" s="62"/>
      <c r="H126" s="64"/>
      <c r="I126" s="65"/>
      <c r="J126" s="66"/>
      <c r="K126" s="67"/>
      <c r="L126" s="67"/>
      <c r="M126" s="68"/>
      <c r="N126" s="66"/>
      <c r="O126" s="62"/>
    </row>
    <row r="127" spans="1:15" s="56" customFormat="1" ht="61.5" customHeight="1" x14ac:dyDescent="0.25">
      <c r="E127" s="69"/>
      <c r="I127" s="70"/>
    </row>
    <row r="128" spans="1:15" s="71" customFormat="1" ht="61.5" customHeight="1" x14ac:dyDescent="0.25">
      <c r="A128" s="91"/>
      <c r="B128" s="92"/>
      <c r="C128" s="92"/>
      <c r="D128" s="92"/>
      <c r="E128" s="92"/>
      <c r="F128" s="92"/>
      <c r="G128" s="92"/>
      <c r="H128" s="92"/>
      <c r="I128" s="92"/>
      <c r="J128" s="92"/>
      <c r="K128" s="92"/>
      <c r="L128" s="92"/>
      <c r="M128" s="92"/>
      <c r="N128" s="92"/>
      <c r="O128" s="92"/>
    </row>
    <row r="129" spans="1:15" s="71" customFormat="1" ht="61.5" customHeight="1" x14ac:dyDescent="0.25">
      <c r="A129" s="92"/>
      <c r="B129" s="92"/>
      <c r="C129" s="92"/>
      <c r="D129" s="92"/>
      <c r="E129" s="92"/>
      <c r="F129" s="92"/>
      <c r="G129" s="92"/>
      <c r="H129" s="92"/>
      <c r="I129" s="92"/>
      <c r="J129" s="92"/>
      <c r="K129" s="92"/>
      <c r="L129" s="92"/>
      <c r="M129" s="92"/>
      <c r="N129" s="92"/>
      <c r="O129" s="92"/>
    </row>
    <row r="130" spans="1:15" s="71" customFormat="1" ht="61.5" customHeight="1" x14ac:dyDescent="0.25">
      <c r="A130" s="93" t="s">
        <v>718</v>
      </c>
      <c r="B130" s="93"/>
      <c r="C130" s="93"/>
      <c r="D130" s="93"/>
      <c r="E130" s="93"/>
      <c r="F130" s="93"/>
      <c r="G130" s="93"/>
      <c r="H130" s="93"/>
      <c r="I130" s="93"/>
      <c r="J130" s="93"/>
      <c r="K130" s="93"/>
      <c r="L130" s="93"/>
      <c r="M130" s="93"/>
      <c r="N130" s="93"/>
      <c r="O130" s="93"/>
    </row>
    <row r="131" spans="1:15" s="71" customFormat="1" ht="61.5" customHeight="1" x14ac:dyDescent="0.25">
      <c r="A131" s="93" t="s">
        <v>719</v>
      </c>
      <c r="B131" s="93"/>
      <c r="C131" s="93"/>
      <c r="D131" s="72"/>
      <c r="E131" s="72"/>
      <c r="F131" s="72"/>
      <c r="G131" s="72"/>
      <c r="H131" s="72"/>
      <c r="I131" s="72"/>
      <c r="J131" s="72"/>
      <c r="K131" s="72"/>
      <c r="L131" s="72"/>
      <c r="M131" s="72"/>
      <c r="N131" s="72"/>
      <c r="O131" s="72"/>
    </row>
    <row r="132" spans="1:15" s="71" customFormat="1" ht="61.5" customHeight="1" x14ac:dyDescent="0.25">
      <c r="A132" s="93" t="s">
        <v>720</v>
      </c>
      <c r="B132" s="93"/>
      <c r="C132" s="93"/>
      <c r="D132" s="93"/>
      <c r="E132" s="93"/>
      <c r="F132" s="93"/>
      <c r="G132" s="93"/>
      <c r="H132" s="93"/>
      <c r="I132" s="93"/>
      <c r="J132" s="93"/>
      <c r="K132" s="93"/>
      <c r="L132" s="93"/>
      <c r="M132" s="93"/>
      <c r="N132" s="93"/>
      <c r="O132" s="93"/>
    </row>
    <row r="133" spans="1:15" s="71" customFormat="1" ht="61.5" customHeight="1" x14ac:dyDescent="0.25">
      <c r="A133" s="93" t="s">
        <v>721</v>
      </c>
      <c r="B133" s="93"/>
      <c r="C133" s="93"/>
      <c r="D133" s="72"/>
      <c r="E133" s="72"/>
      <c r="F133" s="72"/>
      <c r="G133" s="72"/>
      <c r="H133" s="72"/>
      <c r="I133" s="72"/>
      <c r="J133" s="72"/>
      <c r="K133" s="72"/>
      <c r="L133" s="72"/>
      <c r="M133" s="72"/>
      <c r="N133" s="72"/>
      <c r="O133" s="72"/>
    </row>
    <row r="134" spans="1:15" ht="61.5" customHeight="1" x14ac:dyDescent="0.25">
      <c r="A134" s="90" t="s">
        <v>722</v>
      </c>
      <c r="B134" s="90"/>
      <c r="C134" s="90"/>
      <c r="D134" s="73"/>
      <c r="E134" s="73"/>
      <c r="F134" s="73"/>
      <c r="G134" s="73"/>
      <c r="H134" s="73"/>
      <c r="I134" s="73"/>
      <c r="J134" s="73"/>
      <c r="K134" s="73"/>
      <c r="L134" s="73"/>
      <c r="M134" s="73"/>
      <c r="N134" s="73"/>
      <c r="O134" s="73"/>
    </row>
    <row r="351005" spans="1:15" s="74" customFormat="1" ht="61.5" customHeight="1" x14ac:dyDescent="0.25">
      <c r="A351005" s="1" t="s">
        <v>26</v>
      </c>
      <c r="C351005" s="1"/>
      <c r="D351005" s="2"/>
      <c r="E351005" s="75"/>
      <c r="F351005" s="2"/>
      <c r="G351005" s="2"/>
      <c r="H351005" s="2"/>
      <c r="I351005" s="3"/>
      <c r="J351005" s="2"/>
      <c r="K351005" s="2"/>
      <c r="L351005" s="2"/>
      <c r="M351005" s="2"/>
      <c r="N351005" s="2"/>
      <c r="O351005" s="2"/>
    </row>
    <row r="351006" spans="1:15" s="74" customFormat="1" ht="61.5" customHeight="1" x14ac:dyDescent="0.25">
      <c r="A351006" s="1" t="s">
        <v>723</v>
      </c>
      <c r="C351006" s="1"/>
      <c r="D351006" s="2"/>
      <c r="E351006" s="75"/>
      <c r="F351006" s="2"/>
      <c r="G351006" s="2"/>
      <c r="H351006" s="2"/>
      <c r="I351006" s="3"/>
      <c r="J351006" s="2"/>
      <c r="K351006" s="2"/>
      <c r="L351006" s="2"/>
      <c r="M351006" s="2"/>
      <c r="N351006" s="2"/>
      <c r="O351006" s="2"/>
    </row>
  </sheetData>
  <sheetProtection algorithmName="SHA-512" hashValue="NQ/I1lPKNGy79GzfXO2K59xJFK8qWX+kcni9EJODUtTfr8MH0ivoQKGvFYKtz6VU4RYtiPfJysnRCGbj6P+EPw==" saltValue="4A+V5JzvB+l4Y6eYie2Oag==" spinCount="100000" sheet="1" objects="1" scenarios="1"/>
  <mergeCells count="6">
    <mergeCell ref="A134:C134"/>
    <mergeCell ref="A128:O129"/>
    <mergeCell ref="A130:O130"/>
    <mergeCell ref="A131:C131"/>
    <mergeCell ref="A132:O132"/>
    <mergeCell ref="A133:C133"/>
  </mergeCells>
  <phoneticPr fontId="21" type="noConversion"/>
  <dataValidations count="14">
    <dataValidation type="date" allowBlank="1" showInputMessage="1" errorTitle="Entrada no válida" error="Por favor escriba una fecha válida (AAAA/MM/DD)" promptTitle="Ingrese una fecha (AAAA/MM/DD)" prompt=" Registre la FECHA PROGRAMADA para el inicio de la actividad. (FORMATO AAAA/MM/DD)" sqref="K53:K75 J117:K117 K103:K116 K118:K122" xr:uid="{01B8760B-6FDB-4DA6-9150-E5E15505D84A}">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7:M76 M103:M124" xr:uid="{6408F914-3F53-41C8-9CE5-C214E1D1E2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4:E67 E72 E38:E56 E76:E105 E126" xr:uid="{AD2C5283-2C5F-472D-89C8-1DADF93005F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57:E59 F60:F67 E70:F71 E73:E75 F13:F16 F24 F38:F56 F72:F105 F126" xr:uid="{5F2F9451-5F94-472A-A901-012623C9FD1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5 G61:G72 G40:G56 G76:G103 G114:G115 G106 G118 G126" xr:uid="{458F3243-06FF-47D8-80A5-D02DE1998DF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5 H40:H52 H106 H103 H54:H75" xr:uid="{00DD938C-A15C-4E37-9B7C-01F1A781CAD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5 I64:I67 I40:I52 I118 I54:I56 I103 I106 I70:I75" xr:uid="{CC4D31E7-48B2-4F58-A8F4-8C78687D170F}">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15 J38:J39 J44:J75 J103:J105 J122" xr:uid="{E1A8D071-8006-4286-AD37-322CE3E0A74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L15 L44:L46 L53:L75" xr:uid="{41F3DEAF-0212-472D-8D7E-C9702D383B5F}">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8:N52 N103" xr:uid="{19D990A8-8073-48B1-B6E2-03B43ABFA7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6 C125" xr:uid="{902BC216-2FAC-436F-A611-D5687F77FD38}">
      <formula1>$A$350440:$A$350442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7:C102 C126" xr:uid="{1EB3ED65-22EF-41BE-A69F-189117BD1A67}">
      <formula1>$A$350383:$A$350385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05 D125:D126" xr:uid="{A5163DB3-0C8E-4B75-A724-50948661C42A}">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3:C124" xr:uid="{023646D7-959C-401E-B6FC-62ACE7CE6B8A}">
      <formula1>$A$350347:$A$350349</formula1>
    </dataValidation>
  </dataValidations>
  <pageMargins left="0.7" right="0.7" top="0.75" bottom="0.75" header="0.3" footer="0.3"/>
  <pageSetup paperSize="5"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CGR a 30jun2024  SIRECI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Carlina Quijano Bautista</dc:creator>
  <cp:lastModifiedBy>Zully Viviana Montanez Zambrano</cp:lastModifiedBy>
  <dcterms:created xsi:type="dcterms:W3CDTF">2024-07-18T14:53:24Z</dcterms:created>
  <dcterms:modified xsi:type="dcterms:W3CDTF">2024-07-23T19:32:42Z</dcterms:modified>
</cp:coreProperties>
</file>