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D:\LADY\RELACION LABORAL LADY\SUPER TRANSPORTE\Contratista 2024\OCI\Seguimiento hallazgos CGR\Corte 31 dic 2024\"/>
    </mc:Choice>
  </mc:AlternateContent>
  <xr:revisionPtr revIDLastSave="0" documentId="13_ncr:1_{2299F21B-89D6-4F7A-8C7F-668F038A506C}" xr6:coauthVersionLast="47" xr6:coauthVersionMax="47" xr10:uidLastSave="{00000000-0000-0000-0000-000000000000}"/>
  <bookViews>
    <workbookView xWindow="-120" yWindow="-120" windowWidth="20730" windowHeight="11160" xr2:uid="{790B4324-2F72-4304-BCEE-E328C0B78A40}"/>
  </bookViews>
  <sheets>
    <sheet name="PM CGR a 31dic024" sheetId="1" r:id="rId1"/>
  </sheets>
  <definedNames>
    <definedName name="_xlnm._FilterDatabase" localSheetId="0" hidden="1">'PM CGR a 31dic024'!$A$10:$FR$124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4" i="1" l="1"/>
  <c r="M123" i="1"/>
  <c r="M122" i="1"/>
  <c r="M121" i="1"/>
  <c r="M120" i="1"/>
  <c r="M119" i="1"/>
  <c r="M118" i="1"/>
  <c r="M117" i="1"/>
  <c r="M116" i="1"/>
  <c r="M115" i="1"/>
  <c r="M114" i="1"/>
  <c r="M113" i="1"/>
  <c r="M112" i="1"/>
  <c r="M111" i="1"/>
  <c r="M110" i="1"/>
  <c r="M109" i="1"/>
  <c r="M108" i="1"/>
  <c r="M107" i="1"/>
  <c r="M106" i="1"/>
  <c r="M105" i="1"/>
  <c r="M104" i="1"/>
  <c r="M103" i="1"/>
  <c r="M39" i="1"/>
  <c r="M38" i="1"/>
  <c r="M34" i="1"/>
  <c r="M33" i="1"/>
  <c r="M29" i="1"/>
  <c r="M28" i="1"/>
  <c r="M27" i="1"/>
  <c r="M23" i="1"/>
  <c r="M22" i="1"/>
  <c r="M18" i="1"/>
  <c r="M15" i="1"/>
  <c r="M14" i="1"/>
  <c r="M13" i="1"/>
  <c r="M12" i="1"/>
  <c r="M11" i="1"/>
</calcChain>
</file>

<file path=xl/sharedStrings.xml><?xml version="1.0" encoding="utf-8"?>
<sst xmlns="http://schemas.openxmlformats.org/spreadsheetml/2006/main" count="1065" uniqueCount="678">
  <si>
    <t>Tipo Modalidad</t>
  </si>
  <si>
    <t>M-3: PLAN DE MEJORAMIENTO</t>
  </si>
  <si>
    <t>Formulario</t>
  </si>
  <si>
    <t>F14.1: PLANES DE MEJORAMIENTO - ENTIDADES</t>
  </si>
  <si>
    <t>Moneda Informe</t>
  </si>
  <si>
    <t>Entidad</t>
  </si>
  <si>
    <t>Fecha</t>
  </si>
  <si>
    <t>Periodicidad</t>
  </si>
  <si>
    <t>SEMESTRAL</t>
  </si>
  <si>
    <t>[1]</t>
  </si>
  <si>
    <t>0 PLANES DE MEJORAMIENTO - ENTIDADES</t>
  </si>
  <si>
    <t>OFICINA CONTROL INTERNO</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</si>
  <si>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</si>
  <si>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</si>
  <si>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</si>
  <si>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</si>
  <si>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</si>
  <si>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</si>
  <si>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</si>
  <si>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</si>
  <si>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</si>
  <si>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</si>
  <si>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</si>
  <si>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</si>
  <si>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</si>
  <si>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RESPONSABLES</t>
  </si>
  <si>
    <t>COMENTARIOS Y EVIDENCIAS DEPENDENCIA 
31 diciembre 2024</t>
  </si>
  <si>
    <t>COMENTARIOS PARA SIRECI HASTA 390 CARACTERES
31 diciembre 2024</t>
  </si>
  <si>
    <t>COMENTARIOS DE LA OCI</t>
  </si>
  <si>
    <t>COMENTARIOS DE LA OCI  PARA SIRECI 
Máximo 390 caracteres
corte a 31 diciembre 2024</t>
  </si>
  <si>
    <t>% AVANCE ACTIVIDAD
OCI a 31 diciembre 2024</t>
  </si>
  <si>
    <t>% AVANCE HALLAZGO
OCI a 31 diciembre 2024</t>
  </si>
  <si>
    <t>ASIGNACIÓN AUDITOR</t>
  </si>
  <si>
    <t>FILA_1</t>
  </si>
  <si>
    <t>1 SUSCRIPCIÓN DEL PLAN DE MEJORAMIENTO</t>
  </si>
  <si>
    <t>60_2010</t>
  </si>
  <si>
    <r>
      <rPr>
        <b/>
        <sz val="10"/>
        <rFont val="Arial Narrow"/>
        <family val="2"/>
      </rPr>
      <t>H60_2010 A.</t>
    </r>
    <r>
      <rPr>
        <sz val="10"/>
        <rFont val="Arial Narrow"/>
        <family val="2"/>
      </rPr>
      <t xml:space="preserve"> Implementac del Sistema VIGÍA.  De acuerdo con los pliegos de condiciones, la Superintendencia definió dos fases para la implement del sistema de información misional; la primera  conformada por once módulos, a desarrollarse durante el 2010 la cual se viene ejecutando a través del contrato 063 de 2010 y la segunda fase conformada por siete módulos a ejecutarse en 2011.</t>
    </r>
  </si>
  <si>
    <t>La Superintendencia definió dos fases para la implementación del sistema de información misional; la primera  conformada por once módulos, a desarrollarse durante el año 2010 la cual se viene ejecutando a través del contrato 063 de 2010 y la segunda fase conformada por siete módulos a ejecutarse en 2011</t>
  </si>
  <si>
    <t xml:space="preserve">Capacitación a Supervisores de Contratos </t>
  </si>
  <si>
    <t xml:space="preserve">Elaboración de la presentación que contiene todos los aspestos relacionados con la labor de supervisión </t>
  </si>
  <si>
    <t xml:space="preserve">Presentación para Capacitación </t>
  </si>
  <si>
    <t>SECRETARÍA GENERAL - 
OFICINA DE TECNOLOGÍAS DE LA INFORMACIÓN Y LAS COMUNICACIONES - OTIC</t>
  </si>
  <si>
    <t>FILA_2</t>
  </si>
  <si>
    <t>65_2010</t>
  </si>
  <si>
    <r>
      <rPr>
        <b/>
        <sz val="10"/>
        <rFont val="Arial Narrow"/>
        <family val="2"/>
      </rPr>
      <t xml:space="preserve">H65_2010 A. </t>
    </r>
    <r>
      <rPr>
        <sz val="10"/>
        <rFont val="Arial Narrow"/>
        <family val="2"/>
      </rPr>
      <t xml:space="preserve"> Cronogr del Proyecto.  Siendo el cronogra herramienta fundamental en la ejecución y control de cualquier proyecto, se observa falta de claridad por parte de la Entidad en cuanto al cronog oficial para la implement del sistema de informac Vigía; se remitió a la CGR varias versiones del mismo, no obstante en la revisión del expedienT contractual sólo se encontró formalmente</t>
    </r>
  </si>
  <si>
    <t>Se remitió a la CGR varias versiones del cronograma, no aprobadas formalmente.</t>
  </si>
  <si>
    <t>A partir del 2.018 bajo la nueva administrac, se define cumplir las fases de los proyectos contratados para aplicaciones Core, asi: Iniciacion, Planificacion, Ejecucion, Seguimie y control y Cierre. Asi mismo, la optimizacion de compras de TI en los acuerdos marco de Colombia Compra Eficiente. Siendo el cronograma parte del segundo proceso, este no puede faltar en ningun proyecto TI</t>
  </si>
  <si>
    <t>Cumplimiento: Cumplimiento del cronograma propuesto de actividades en tiempo y recursos, solamente habra un cronograma por proyecto, sin fraccionamiento de los mismos.</t>
  </si>
  <si>
    <t>Cumplimiento Cronograma IGUAL Actividades Realizadas SOBRE Actividades del Cronograma</t>
  </si>
  <si>
    <t>OFICINA DE TECNOLOGÍAS DE LA INFORMACIÓN Y LAS COMUNICACIONES - OTIC</t>
  </si>
  <si>
    <t>FILA_3</t>
  </si>
  <si>
    <t>24_2011</t>
  </si>
  <si>
    <r>
      <rPr>
        <b/>
        <sz val="10"/>
        <rFont val="Arial Narrow"/>
        <family val="2"/>
      </rPr>
      <t>H24_2011</t>
    </r>
    <r>
      <rPr>
        <sz val="10"/>
        <rFont val="Arial Narrow"/>
        <family val="2"/>
      </rPr>
      <t xml:space="preserve"> A.  Deficie gestión de los IUIT. La Comis eviden una gest defici de  Entidad, respecto de los IUIT en razón al bajo número de actuaci adelant para ejercer efectiva y eficient la supervisión integral vig, insp y cont a la presta serv públ de tte y sus activ conexa, en partir IUIT, ocasion una acumu exces y con el transcur de días, permit entrar en operac las figuras proces de </t>
    </r>
  </si>
  <si>
    <t>Falta de gestión  por ausencia de personal y consolidación de la información relativa  a los Informes Únicos de Infracciones al Transporte - IUIT.</t>
  </si>
  <si>
    <t>Fortalecimiento del talento humano.</t>
  </si>
  <si>
    <t>Contratación de personal</t>
  </si>
  <si>
    <t>Listado de personal contrado</t>
  </si>
  <si>
    <t>DIRECCIÓN DE INVESTIGACIONES DELEG.TRANSITO</t>
  </si>
  <si>
    <t>FILA_4</t>
  </si>
  <si>
    <t>Consolidación de la información relativa  a los  Informes Únicos de Infracciones al Transporte - IUIT mediante una base de datos</t>
  </si>
  <si>
    <t>Creación de base de datos de los informes de Infracciones al Transporte</t>
  </si>
  <si>
    <t>Base de datos</t>
  </si>
  <si>
    <t>FILA_5</t>
  </si>
  <si>
    <t>Gestión eficiente en cada una de las etapas procesales</t>
  </si>
  <si>
    <t xml:space="preserve">Contingencias que demuestran mayor gestión en cada una de las etapas procesales </t>
  </si>
  <si>
    <t>Reportes de gestión</t>
  </si>
  <si>
    <t>FILA_6</t>
  </si>
  <si>
    <t>7_2012</t>
  </si>
  <si>
    <r>
      <rPr>
        <b/>
        <u/>
        <sz val="10"/>
        <rFont val="Arial Narrow"/>
        <family val="2"/>
      </rPr>
      <t>H7_2012 A.</t>
    </r>
    <r>
      <rPr>
        <b/>
        <sz val="10"/>
        <rFont val="Arial Narrow"/>
        <family val="2"/>
      </rPr>
      <t xml:space="preserve"> </t>
    </r>
    <r>
      <rPr>
        <sz val="10"/>
        <rFont val="Arial Narrow"/>
        <family val="2"/>
      </rPr>
      <t xml:space="preserve">  Gesti PQR.  equipo auditor  solici a entidad a trav del Oficio ASPT-002 de 18sep punto 4 radicado en ST, con 20145600595462, informac relacio con trámite PQR atendi vig2013. Con lo anter, no se ca con procedi centraliz sobre trámite PQRs que permit realizar el debido seguim al cumplim de atención PQR, en cuánto a la efectiv y tiempos de resPta según la natural o tipo requer</t>
    </r>
  </si>
  <si>
    <t>La Superintendencia no cuenta con procedimiento centralizado para trámite de PQRs .</t>
  </si>
  <si>
    <t xml:space="preserve">Crear formalmente equipo de trabajo de PQRSD </t>
  </si>
  <si>
    <t>Expedir acto adminIstrativo por medio del cual se crea formalmente el equipo de trabajo de PQRSD</t>
  </si>
  <si>
    <t>1 acto administrativo</t>
  </si>
  <si>
    <t xml:space="preserve">SECRETARÍA GENERAL - GIT. Relacionamiento con el Ciudadano
</t>
  </si>
  <si>
    <t>FILA_7</t>
  </si>
  <si>
    <t>14_2012</t>
  </si>
  <si>
    <r>
      <rPr>
        <b/>
        <sz val="10"/>
        <rFont val="Arial Narrow"/>
        <family val="2"/>
      </rPr>
      <t xml:space="preserve">H14_2012 A. </t>
    </r>
    <r>
      <rPr>
        <sz val="10"/>
        <rFont val="Arial Narrow"/>
        <family val="2"/>
      </rPr>
      <t>Centro Inteli Contr de Tto y Tte - Art 85 el PDN, CICTT, estable que la estruct y puesta en funci CICTT, recae sobre el  MTte y sus entid adscri  Sin emba a la fecha no es una realid, ya que se encuent en etapa de Diseñ y Dimens. Frente a las accio adel a la fecha por el MTte no se eviden la articulac con la SPT, entid que de acuer con la ley tiene como func la coord CICTT.</t>
    </r>
  </si>
  <si>
    <t>Si bien el CICTT, es una iniciat defina en el PND 2010 -2014 para ser ejec por el MT y sus entids adscri, no se ha forma el rol que debe cumpl la SPTni se han realizado actividades de acercamiento con el MT para precisar  los requeri de tipo metodol, técnico, advo y financiero para la ejecución de este proyecto.</t>
  </si>
  <si>
    <t>Solicitar al Ministerio de Transporte los lineamientos de diseño y ejecución del CICTT para precisar las actividades que debe desarrollar la Supertransporte y realizar una programación de tareas al interior de la Entidad, de manera coordinada con la programación del Ministerio.</t>
  </si>
  <si>
    <t>Comunicación dirigida al Mintransporte solicitando expresamente sobre el estado actual  del proyecto Centro Inteligente de Control de Tránsito y Transporte –CICTT. Verificar la respuesta emitida por el Ministerio de Trasnporte, para identificar qué lineamientos de diseño y ejecución del CICTT le competen a la entidad e implementarlas.</t>
  </si>
  <si>
    <t>Proyecto Ejecutado</t>
  </si>
  <si>
    <t>FILA_8</t>
  </si>
  <si>
    <t>18_2012</t>
  </si>
  <si>
    <r>
      <rPr>
        <b/>
        <sz val="10"/>
        <rFont val="Arial Narrow"/>
        <family val="2"/>
      </rPr>
      <t xml:space="preserve">H18 _2012 </t>
    </r>
    <r>
      <rPr>
        <sz val="10"/>
        <rFont val="Arial Narrow"/>
        <family val="2"/>
      </rPr>
      <t xml:space="preserve">A.  Deudores Sobrestimac  cuenta 1401 - Prescripes - cuenta 1401 Deudores- Ingresos no tributarios- contiene obligac por $3.703.1 mlls, tenIen cuenta fecha vencimi establec prescripc $1.410.8 mlls, lo que denota que no se efect debida gest cobro, afecta razonab saldo al sobrest derech de entid y configur un presunto detrim patrimo en esa cifra.  </t>
    </r>
  </si>
  <si>
    <t>El Grupo de Cobro Persuasivo y Jurisdicción coactiva no informaba el estado jurídico de cobrabilidad al Grupo Financiera.</t>
  </si>
  <si>
    <t>Realizar depuración  contable de la cartera,  conforme a los parámetros establecidos en el manual de gestion de recaudo de cartera de la entidad vigente.</t>
  </si>
  <si>
    <t xml:space="preserve">Elaborar el informe de las partidas a someter a seaneamiento contable de acuerdo con lo establecido en el manual de cartera de la entidad.
</t>
  </si>
  <si>
    <t>Ficha de saneamiento contable ante el comité de cartera</t>
  </si>
  <si>
    <t>DIRECCIÓN FINANCIERA Y GRUPO DE JURISDICCIÓN COACTIVA</t>
  </si>
  <si>
    <t>FILA_9</t>
  </si>
  <si>
    <t>Realizar seguimiento y control de  la gestion del cobro de las obligaciones que  se encuentran a favor de la entidad.</t>
  </si>
  <si>
    <t xml:space="preserve">Adelantar las gestiones administrativas  relacionadas con el cobro persuasivo de las obligaciones a cargo de los vigilados  de la entidd.
</t>
  </si>
  <si>
    <t>Informe mensual</t>
  </si>
  <si>
    <t>DIRECCIÓN FINANCIERA</t>
  </si>
  <si>
    <t>FILA_10</t>
  </si>
  <si>
    <r>
      <rPr>
        <b/>
        <sz val="10"/>
        <rFont val="Arial Narrow"/>
        <family val="2"/>
      </rPr>
      <t>H18 _2012</t>
    </r>
    <r>
      <rPr>
        <sz val="10"/>
        <rFont val="Arial Narrow"/>
        <family val="2"/>
      </rPr>
      <t xml:space="preserve"> A.  Deudores Sobrestimac  cuenta 1401 - Prescripes - cuenta 1401 Deudores- Ingresos no tributarios- contiene obligac por $3.703.1 mlls, tenIen cuenta fecha vencimi establec prescripc $1.410.8 mlls, lo que denota que no se efect debida gest cobro, afecta razonab saldo al sobrest derech de entid y configur un presunto detrim patrimo en esa cifra.  </t>
    </r>
  </si>
  <si>
    <t>Reconocer la cartera  de dificil cobro en cuentas separadas  de la cartera corriente.</t>
  </si>
  <si>
    <t>Realizar los registros contables en relación a las novedades presentadas en la cartera.</t>
  </si>
  <si>
    <t>Registros contables mensuales</t>
  </si>
  <si>
    <t>FILA_11</t>
  </si>
  <si>
    <t>2_2013</t>
  </si>
  <si>
    <r>
      <rPr>
        <b/>
        <sz val="10"/>
        <rFont val="Arial Narrow"/>
        <family val="2"/>
      </rPr>
      <t>H2 _2013</t>
    </r>
    <r>
      <rPr>
        <sz val="10"/>
        <rFont val="Arial Narrow"/>
        <family val="2"/>
      </rPr>
      <t xml:space="preserve"> A. Base de datos IUIT Procesos Judiciales y Cobro Coactivo. La información relativa a los IUIT, Procesos Judiciales y Cobro Coactivo es registrada y controlada en Excel y en forma independiente, situación que hace vulnerable con alto riesgo en cuanto a la seguridad y consistencia de la misma</t>
    </r>
  </si>
  <si>
    <t>Falta de un software que permita integrar la información que genera el Grupo de Investigaciones e Informes Únicos de Infracción con los Grupos de Notificaciones, Financiera y Cobro Coactivo.</t>
  </si>
  <si>
    <t>Desarrollar e implementar la interoperabilidad entre los sistemas de información.</t>
  </si>
  <si>
    <t>Desarrollar  módulo o aplicativo  que permita el registro, seguimiento y control del proceso de  cobro de la cartera que presente los vigilados con la Entidad  de una manera segura y confiable (Cobro presuasivo y coactivo) a través de la consola Taux.</t>
  </si>
  <si>
    <t>Modulos Implementado</t>
  </si>
  <si>
    <t>FILA_12</t>
  </si>
  <si>
    <t>3_2013</t>
  </si>
  <si>
    <r>
      <rPr>
        <b/>
        <sz val="10"/>
        <rFont val="Arial Narrow"/>
        <family val="2"/>
      </rPr>
      <t>H3 _2013</t>
    </r>
    <r>
      <rPr>
        <sz val="10"/>
        <rFont val="Arial Narrow"/>
        <family val="2"/>
      </rPr>
      <t xml:space="preserve"> AD. Gestión Sancio IUIT.  periodo 2008 a 2013, la SPT recibió 148.240 IUITs  aperturó investigac en la misma vig en que los recibió para 959 casos _0.65% mientras que 36.707 aperturas de investigación _24.76% se realizaron sobre IUITs recibidos en vige anteriores. dicho de otra manera 110.574 IUITs _74.59% no fueron objeto de actuac alguna dentro del periodo.</t>
    </r>
  </si>
  <si>
    <t>Creación de base de datos de los Informes Únicos de Infracciones al Transporte - IUIT</t>
  </si>
  <si>
    <t>FILA_13</t>
  </si>
  <si>
    <r>
      <rPr>
        <b/>
        <sz val="10"/>
        <rFont val="Arial Narrow"/>
        <family val="2"/>
      </rPr>
      <t>H3 _2013 AD.</t>
    </r>
    <r>
      <rPr>
        <sz val="10"/>
        <rFont val="Arial Narrow"/>
        <family val="2"/>
      </rPr>
      <t xml:space="preserve"> Gestión Sancio IUIT.  periodo 2008 a 2013, la SPT recibió 148.240 IUITs  aperturó investigac en la misma vig en que los recibió para 959 casos _0.65% mientras que 36.707 aperturas de investigación _24.76% se realizaron sobre IUITs recibidos en vige anteriores. dicho de otra manera 110.574 IUITs _74.59% no fueron objeto de actuac alguna dentro del periodo.</t>
    </r>
  </si>
  <si>
    <t>Gestión de los Informes Únicos de Infracciones al Transporte - IUIT recibidos en la Entidad (SPT)</t>
  </si>
  <si>
    <t>Análisis de los Informes Únicos de Infracciones al Transporte - IUIT para establecer su apertura o archivo</t>
  </si>
  <si>
    <t>Reportes de gestión de  los Informes Únicos de Infracciones al Transporte - IUIT aperturados o archivados</t>
  </si>
  <si>
    <t>FILA_14</t>
  </si>
  <si>
    <t>6_2013</t>
  </si>
  <si>
    <r>
      <rPr>
        <b/>
        <sz val="10"/>
        <rFont val="Arial Narrow"/>
        <family val="2"/>
      </rPr>
      <t>H6_2013</t>
    </r>
    <r>
      <rPr>
        <sz val="10"/>
        <rFont val="Arial Narrow"/>
        <family val="2"/>
      </rPr>
      <t xml:space="preserve"> </t>
    </r>
    <r>
      <rPr>
        <b/>
        <sz val="10"/>
        <rFont val="Arial Narrow"/>
        <family val="2"/>
      </rPr>
      <t>A.</t>
    </r>
    <r>
      <rPr>
        <sz val="10"/>
        <rFont val="Arial Narrow"/>
        <family val="2"/>
      </rPr>
      <t xml:space="preserve"> Programa Gral de Inspecci. Incumplim PGI - Se evidencia deficiencias en el cumplimi funciones misionales a cargo de la entidad, que se traducen en la disminuc de eficac en las labores de inspecc. De acuerdo con la informac sumin por la Delegada de Conces, para la vigencia 2013 se program 172 visitas de inspec las cuales se realizaron 156 y las 16 restan no se efectuaron,</t>
    </r>
  </si>
  <si>
    <t>Presunto incumplimiento en el PGI en la función misional que se traduce en la disminución de la eficacia</t>
  </si>
  <si>
    <t>Efectuar seguimiento a la planeación y/o programación de las visitas incluidas en el Plan de Acción de Promoción y Prevención de la vigencia actual.</t>
  </si>
  <si>
    <t xml:space="preserve">Ejecutar las visitas de acuerdo con la programación establecida en el PAPP. </t>
  </si>
  <si>
    <t>Total visitas ejecutadas / total visitas planeadas o  programadas, incluidas en el PAPP</t>
  </si>
  <si>
    <t xml:space="preserve">DELEGATURA DE PUERTOS
</t>
  </si>
  <si>
    <t>FILA_15</t>
  </si>
  <si>
    <t>4_2015</t>
  </si>
  <si>
    <r>
      <rPr>
        <b/>
        <sz val="10"/>
        <rFont val="Arial Narrow"/>
        <family val="2"/>
      </rPr>
      <t xml:space="preserve">H4 _2015 </t>
    </r>
    <r>
      <rPr>
        <sz val="10"/>
        <rFont val="Arial Narrow"/>
        <family val="2"/>
      </rPr>
      <t xml:space="preserve">A.-  Cumplimiento de Metas Plan Estratégico Institucional </t>
    </r>
  </si>
  <si>
    <t>Competitividad estratégica e Infraestructura
En el año 2015 no se había efectuado la reformulación del indicador</t>
  </si>
  <si>
    <t>Replantear el indicador</t>
  </si>
  <si>
    <t xml:space="preserve">Presentar reporte de Replanteamiento del indicador en el PEI. </t>
  </si>
  <si>
    <t>Porcentaje de cumplimiento</t>
  </si>
  <si>
    <t>DELEGADAS DE PUERTOS, TRANSITO Y CONCESIONES</t>
  </si>
  <si>
    <t>FILA_16</t>
  </si>
  <si>
    <r>
      <rPr>
        <b/>
        <sz val="10"/>
        <rFont val="Arial Narrow"/>
        <family val="2"/>
      </rPr>
      <t>H4_2015</t>
    </r>
    <r>
      <rPr>
        <sz val="10"/>
        <rFont val="Arial Narrow"/>
        <family val="2"/>
      </rPr>
      <t xml:space="preserve"> A.-  Cumplimiento de Metas Plan Estratégico Institucional </t>
    </r>
  </si>
  <si>
    <r>
      <rPr>
        <b/>
        <sz val="10"/>
        <rFont val="Arial Narrow"/>
        <family val="2"/>
      </rPr>
      <t>Buen Gobierno</t>
    </r>
    <r>
      <rPr>
        <sz val="10"/>
        <rFont val="Arial Narrow"/>
        <family val="2"/>
      </rPr>
      <t xml:space="preserve">
a. Deficien en la definic del alcance del indicador de la estrate de Plan rediseño de gestión Institucl (proc, proc, redistri de planta, tecnol)
b. Deficis en la definic del alcance del indicador de la estrat de Desarrollar e implem las tecnols necesarias y existentes de acuerdo a las polit de gobierno en línea. Realizar las interfaces con las demás entida sector.</t>
    </r>
  </si>
  <si>
    <t xml:space="preserve">OFICINA PLANEACION
</t>
  </si>
  <si>
    <t>FILA_17</t>
  </si>
  <si>
    <t>14_2015</t>
  </si>
  <si>
    <r>
      <rPr>
        <b/>
        <sz val="10"/>
        <rFont val="Arial Narrow"/>
        <family val="2"/>
      </rPr>
      <t>H14 _2015</t>
    </r>
    <r>
      <rPr>
        <sz val="10"/>
        <rFont val="Arial Narrow"/>
        <family val="2"/>
      </rPr>
      <t xml:space="preserve"> AD.- Recaudo Cartera – Producción de Información Confiable
</t>
    </r>
  </si>
  <si>
    <t xml:space="preserve">Se evidenció que la información disponible relacionada con la cantidad de vigilados, de deudores y monto total de la cartera, no es confiable.
</t>
  </si>
  <si>
    <t>Realizar mesas de trabajo presenciales o virtuales con las Delegaturas y la Oficina de las TIC´S para establacer estrategias que permitan la unificación del universo de  los sujetos sometidos a inspección, vigilancia y control  por parte de esta Superintendencia.</t>
  </si>
  <si>
    <t xml:space="preserve">Elaborar un informe de universo de vigilados activos que permitan depurar, consolidar y unificar las bases de datos. 
</t>
  </si>
  <si>
    <t>Informe de universo de vigilados actualizados</t>
  </si>
  <si>
    <t>DIRECCIÓN FINANCIERA
OTIC
DELEGATURAS TRANSITO, CONCESIONES Y PUERTOS</t>
  </si>
  <si>
    <t>FILA_18</t>
  </si>
  <si>
    <t>Debilidades en la aplicación de acciones de control a los supervisados que no reportan la información financiera.</t>
  </si>
  <si>
    <t>Identificar el universo de vigilados que no reportaron la información financiera.</t>
  </si>
  <si>
    <t>Reportar a las Delegaturas de la Entidad los supervisados a los que no fue posible realizar la liquidación de la Contribución Especial de Vigilancia, por falta de oportunidad y calidad en el registro de la información, lo anterior a efectos de que éstas ejerzan las acciones de control pertinente.</t>
  </si>
  <si>
    <t>Correos electrónicos informando el reporte de vigilados</t>
  </si>
  <si>
    <t>DIRECCIÓN FINANCIERA
OTIC</t>
  </si>
  <si>
    <t>FILA_19</t>
  </si>
  <si>
    <t>No trasladar oportunamente al Grupo de Cobro por Jurisidicción Coactiva las obligaciones por concepto de Contribución Especial de Viglancia que no fueron pagadas por los supervisados de la Entidad.</t>
  </si>
  <si>
    <t>Realizar seguimiento a las obligaciones generadas por concepto de Contribución Especial de Viglancia que no fueron canceladas en la etapa de cobro persuasivo,  para proceder con el traslado al Grupo de Cobro por Jurisdicción Coactiva, con el fin que se garantice el efectivo recaudo de las mismas. Lo anterior, conforme a lo dispuesto en el Manual de Recaudo de Cartera de la Entidad.</t>
  </si>
  <si>
    <t>Trasladar al Grupo de Cobro por Jurisdicción Coactiva las obligaciones por concepto de Contribución Especial de Viglancia que no fueron pagadas en etapa de cobro persuasivo.</t>
  </si>
  <si>
    <t>Memorando con la relación de las obligaciones trasladas.</t>
  </si>
  <si>
    <t>FILA_20</t>
  </si>
  <si>
    <t>18_2015</t>
  </si>
  <si>
    <r>
      <rPr>
        <b/>
        <sz val="10"/>
        <rFont val="Arial Narrow"/>
        <family val="2"/>
      </rPr>
      <t>H18 _2015</t>
    </r>
    <r>
      <rPr>
        <sz val="10"/>
        <rFont val="Arial Narrow"/>
        <family val="2"/>
      </rPr>
      <t xml:space="preserve"> AD.- Deudores Multas. </t>
    </r>
  </si>
  <si>
    <t xml:space="preserve">La cuenta 140102 Deudores multas y 147590 Deudas de dificil cobro, presentan incertudumbre  de $11.762,5 millones y subestimación de $5.322 millones debido a las siguientes situaciones encontradas. Los libros auxiliares por terceros de la cuenta 140102 Deudores Multas presentan saldos de $53,335,3 millones y 147590 Deuda de dificil cobro por $ 5.426 millones, sin embargo, </t>
  </si>
  <si>
    <t xml:space="preserve">Conciliar la cuenta contable por concepto de deudores por multas y deudas de dificil cobro, frente a los registrados en el aplicativo TAUX. </t>
  </si>
  <si>
    <t xml:space="preserve">Realizar conciliación mensual de los valores reflejados en la cuenta contable 131102 Deudores Multas y 138515 Deuda de dificil cobro con los valores reflejados en el aplicativo TAUX. </t>
  </si>
  <si>
    <t>Conciliación mensual de la cuenta deudores por multas y de dificil cobro   debidamente suscrita por los responsables.</t>
  </si>
  <si>
    <t>FILA_21</t>
  </si>
  <si>
    <t>Depurar los saldos contables de la cartera por multas y de dificil cobro,  conforme a los parámetros establecidos en el manual de gestion de recaudo de cartera de la entidad vigente.</t>
  </si>
  <si>
    <t>Ficha de saneamiento contable recomendada por el comité de cartera.</t>
  </si>
  <si>
    <t>FILA_22</t>
  </si>
  <si>
    <t>Reconocer en los estados financieros el saneamiento contable de la cartera por multas y de dificil cobro.</t>
  </si>
  <si>
    <t>Realizar los registros contables del saneamiento contable ordenada por acto administrativo del representante legal de la entidad..</t>
  </si>
  <si>
    <t xml:space="preserve">Registros contables en SIIF Nación </t>
  </si>
  <si>
    <t>FILA_23</t>
  </si>
  <si>
    <t>19_2015</t>
  </si>
  <si>
    <r>
      <rPr>
        <b/>
        <sz val="10"/>
        <rFont val="Arial Narrow"/>
        <family val="2"/>
      </rPr>
      <t>H19 _2015</t>
    </r>
    <r>
      <rPr>
        <sz val="10"/>
        <rFont val="Arial Narrow"/>
        <family val="2"/>
      </rPr>
      <t xml:space="preserve"> AD.-  Multas sin Contabilizar Oportunamente y Gestión de Cobro.
</t>
    </r>
  </si>
  <si>
    <t xml:space="preserve">La falta de control del flujo de informn desde el área de notific, así como de  Tránsito, Puertos y Concesio hacia el área contable, impidie que se remit a tiempo la inform correspon las ejecutor y que no se vieran reflejadas contablemente todas las obligaciones a favor de la entidad, derivando en una subestimación de las cuentas 140102 deudores multas y la 411002 ingresos multas. </t>
  </si>
  <si>
    <t>Establecer mecanismos de control para grantizar la actualización continua de las obligaciones emitidas por las areas de la entidad.</t>
  </si>
  <si>
    <t xml:space="preserve">Realizar  el cruce de informacion de los actos administrativos  con la base  de Notificaciones,  con el fin de determinar las obligaciones pendientes  de entrega al area financiera que se encuentren debidamente ejecutoriadas.
</t>
  </si>
  <si>
    <t xml:space="preserve">Porcentaje de conciliaciones realizadas frente a las programadas </t>
  </si>
  <si>
    <t>DIRECCIÓN FINANCIERA
COORD NOTICACIONES</t>
  </si>
  <si>
    <t>FILA_24</t>
  </si>
  <si>
    <t xml:space="preserve">Realizar mesas de trabajo con las dependencias de la Entidad, a fin de identificar los actos administrativos que una vez surtido el proceso administrativo carecen de la constancia de ejecutoria. 
</t>
  </si>
  <si>
    <t xml:space="preserve">
Proceso de Notificaciones </t>
  </si>
  <si>
    <t>FILA_25</t>
  </si>
  <si>
    <t>36_2015</t>
  </si>
  <si>
    <r>
      <rPr>
        <b/>
        <sz val="10"/>
        <rFont val="Arial Narrow"/>
        <family val="2"/>
      </rPr>
      <t>H36 _2015</t>
    </r>
    <r>
      <rPr>
        <sz val="10"/>
        <rFont val="Arial Narrow"/>
        <family val="2"/>
      </rPr>
      <t xml:space="preserve"> A Evaluación control interno contable
</t>
    </r>
  </si>
  <si>
    <t xml:space="preserve">El proceso contable de la entidad presenta deficiencia debido a que se encontraron situaciones que afectan la razonabilidad de la información financiera tales como: saldos genericos en cuentas representativas que imposibilitan la verificabilidad, inconsistencia de la cartera reportada en la contabilidad y el aplicativo TAUX, inoportunidad de los registros, </t>
  </si>
  <si>
    <t xml:space="preserve">Conciliar los registros efectuados en la cuenta contable por concepto de deudores por contribucion, multas y deudas de dificil cobro, frente a los registrados en el aplicativo TAUX. </t>
  </si>
  <si>
    <t xml:space="preserve">Realizar la conciliación mensual de la cuenta contable por cobrar por concepto de contribución, multas y deudas de dificil cobro con los registros efectuados en C-TAUX. </t>
  </si>
  <si>
    <t>Conciliaciones mensuales debidamente suscritas por los responsables</t>
  </si>
  <si>
    <t>FILA_26</t>
  </si>
  <si>
    <r>
      <rPr>
        <b/>
        <sz val="10"/>
        <rFont val="Arial Narrow"/>
        <family val="2"/>
      </rPr>
      <t>H36_201</t>
    </r>
    <r>
      <rPr>
        <sz val="10"/>
        <rFont val="Arial Narrow"/>
        <family val="2"/>
      </rPr>
      <t xml:space="preserve">5 A Evaluación control interno contable
</t>
    </r>
  </si>
  <si>
    <t>Determinar los ingresos de la cartera por concepto de contribución de la vigencia y de ejercicios anteriores.</t>
  </si>
  <si>
    <t>Realizar la conciliación de los ingresos de la vigencia y de ejercicios anteriores por concepto de cartera de contribución especial.</t>
  </si>
  <si>
    <t>Conciliaciones mensuales debidamente suscritas por los responsables.</t>
  </si>
  <si>
    <t>FILA_27</t>
  </si>
  <si>
    <r>
      <rPr>
        <b/>
        <sz val="10"/>
        <rFont val="Arial Narrow"/>
        <family val="2"/>
      </rPr>
      <t>H36_2015</t>
    </r>
    <r>
      <rPr>
        <sz val="10"/>
        <rFont val="Arial Narrow"/>
        <family val="2"/>
      </rPr>
      <t xml:space="preserve"> A Evaluación control interno contable
</t>
    </r>
  </si>
  <si>
    <t>Incorporar en los estados financieros en las cuentas contables respectivas los ingresos de ejercicios anteriores.</t>
  </si>
  <si>
    <t>Registrar en los estados financieros los ingresos que correspondan a ejercicios anteriores afectando la cuenta contable 3109.</t>
  </si>
  <si>
    <t xml:space="preserve">Registros contables-SIIF Nación </t>
  </si>
  <si>
    <t>FILA_28</t>
  </si>
  <si>
    <t>4_2018</t>
  </si>
  <si>
    <r>
      <rPr>
        <b/>
        <sz val="10"/>
        <rFont val="Arial Narrow"/>
        <family val="2"/>
      </rPr>
      <t>H4_2018</t>
    </r>
    <r>
      <rPr>
        <sz val="10"/>
        <rFont val="Arial Narrow"/>
        <family val="2"/>
      </rPr>
      <t xml:space="preserve"> A Otros Ingresos - Ajuste de ejercicios anteriores.  A. La cuenta _4815 Otros Ingresos estos hechos no fueron reconocidos en períodos anteriores de acuerdo en el principio de devengo o Causación; lo que afectó la razonabilidad de la Cuenta Ingresos en periodos anteriores, situación originada por la inoportunidad en el reconocimiento  de los hechos financieros</t>
    </r>
  </si>
  <si>
    <t>La causa de este hallazgo obedece a que los actos administrativos allegados por el Grupo de Notificaciones al Grupo Financiera  con constancia de ejecutorias de  vigencias anteriores obedecen a la dinámica de los procesos administrativos</t>
  </si>
  <si>
    <t xml:space="preserve">Realizar  el cruce de información de los actos administrativos  con la base  de Notificaciones  con el fin de determinar las obligaciones pendientes  de entrega al area financiera que se encuentren debidamente ejecutoriadas.
</t>
  </si>
  <si>
    <t>conciliación mensual</t>
  </si>
  <si>
    <t>DIRECCIÓN FINANCIERA 
GRUPO NOTIFICACIONES</t>
  </si>
  <si>
    <t>FILA_29</t>
  </si>
  <si>
    <t>FILA_30</t>
  </si>
  <si>
    <t>5_2018</t>
  </si>
  <si>
    <r>
      <rPr>
        <b/>
        <sz val="10"/>
        <rFont val="Arial Narrow"/>
        <family val="2"/>
      </rPr>
      <t xml:space="preserve">H5_2018 </t>
    </r>
    <r>
      <rPr>
        <sz val="10"/>
        <rFont val="Arial Narrow"/>
        <family val="2"/>
      </rPr>
      <t>A Cuentas Recíprocas.  A. A 31  dic  2017  hay partidas pendientes por aclarar,  hecho que genera incertidumbre sobre la razonabil en cuentas del activo  pasivo  ingresos y gastos  debido a que las reglas de eliminac establec por la CGN  no tiene  claridad referente oportuno reconoci contable de los hechos financ y económic de los recursos admin por la SPT.</t>
    </r>
  </si>
  <si>
    <t>Falta de respuesta  por parte de los terceros a quienes se les envia la circularización de operaciones reciprocas</t>
  </si>
  <si>
    <t>Contactar los vigilados con los cuales la entidad tiene operaciones reciprocas pendientes de legalizar y que se encuentren incluidas en el reporte de "Operaciones Reciprocas" CGN2005-002, de la Contaduría General de la Nación.</t>
  </si>
  <si>
    <t>Realizar trimestralmente circularización y contacto con los vigilados para informar las partidas de operaciones reciprocas pendientes de conciliar.</t>
  </si>
  <si>
    <t>Oficios de circularización y registro de llamadas telefónicas.</t>
  </si>
  <si>
    <t>FILA_31</t>
  </si>
  <si>
    <r>
      <rPr>
        <b/>
        <sz val="10"/>
        <rFont val="Arial Narrow"/>
        <family val="2"/>
      </rPr>
      <t>H5_2018</t>
    </r>
    <r>
      <rPr>
        <sz val="10"/>
        <rFont val="Arial Narrow"/>
        <family val="2"/>
      </rPr>
      <t xml:space="preserve"> A Cuentas Recíprocas.  A. A 31  dic  2017  hay partidas pendientes por aclarar,  hecho que genera incertidumbre sobre la razonabil en cuentas del activo  pasivo  ingresos y gastos  debido a que las reglas de eliminac establec por la CGN  no tiene  claridad referente oportuno reconoci contable de los hechos financ y económic de los recursos admin por la SPT.</t>
    </r>
  </si>
  <si>
    <t>Socializar a las delegaturas de la entidad, las partidas por operaciones reciprocas que se encuentran pendientes de legalizar incluidas en el reporte de "Operaciones Reciprocas" CGN2005-002, de la Contaduría General de la Nación.</t>
  </si>
  <si>
    <t>Remitir trimestralmente a las Delegaturas de la Entidad, el reporte de los vigilados que están pendientes de conciliar las partidas de sus operaciones reciprocas, para que a través de sus competencias adelanten las acciones correspondientes.</t>
  </si>
  <si>
    <t>Reporte enviado a las Delegaturas con los saldos de operaciones reciprocas.</t>
  </si>
  <si>
    <t>DIRECCIÓN FINANCIERA / DELEGATURA DE PUERTOS, CONCESIONES Y TRÁNSITO</t>
  </si>
  <si>
    <t>FILA_32</t>
  </si>
  <si>
    <t>Obtener capacitación para los funcionarios de la entidad que participan del proceso de operaciones reciprocas.</t>
  </si>
  <si>
    <t>Capacitar a los visitadores de las Delegaturas referente a las operaciones reciprocas generadas con los vigilados.</t>
  </si>
  <si>
    <t>Lista de asistencia.</t>
  </si>
  <si>
    <t>FILA_33</t>
  </si>
  <si>
    <t>Legalizar las partidas reciprocas que se encuentran incluidas en el reporte de "Operaciones Reciprocas" CGN2005-002, de la Contaduría General de la Nación.</t>
  </si>
  <si>
    <t>Publicar en el CHIP de la Contaduría General de la Nación (CGN) las operaciones reciprocas con periodicidad trimestral.</t>
  </si>
  <si>
    <t>Registro de publicación en el CHIP de la CGN.</t>
  </si>
  <si>
    <t>FILA_34</t>
  </si>
  <si>
    <t>9_2018</t>
  </si>
  <si>
    <r>
      <rPr>
        <b/>
        <sz val="10"/>
        <rFont val="Arial Narrow"/>
        <family val="2"/>
      </rPr>
      <t>H9_2018</t>
    </r>
    <r>
      <rPr>
        <sz val="10"/>
        <rFont val="Arial Narrow"/>
        <family val="2"/>
      </rPr>
      <t xml:space="preserve"> A Reconocimiento de Ingresos Fiscales -Administrativo  La cuenta _4110 ingresos fiscales  a 31dici2017  presenta incertidumbre en cuantía determinada  debido que al cierre de la vigencia  la SPT no causó ni recaudó la totalidad de los recursos que le correspondian por concepto de contribución especial.</t>
    </r>
  </si>
  <si>
    <t>Incertidumbre por el no recaudo de la contribucion especial durante la vigencia 2017</t>
  </si>
  <si>
    <t xml:space="preserve">Establecer la base actualizada de empresas vigiladas por la entidad.
</t>
  </si>
  <si>
    <t xml:space="preserve">Realizar mesas de trabajo mensual con las delegaturas de la entidad para construir y depurar la base de empresas vigiladas por la entidad.
</t>
  </si>
  <si>
    <t>Presupuesto de ingresos de la entidad elaborado con el 100% de las empresas vigiladas e informes persuasivos con la ejecución del recaudo de la contribución especial de vigilancia.</t>
  </si>
  <si>
    <t>FILA_35</t>
  </si>
  <si>
    <r>
      <rPr>
        <b/>
        <sz val="10"/>
        <rFont val="Arial Narrow"/>
        <family val="2"/>
      </rPr>
      <t xml:space="preserve">H9_2018 </t>
    </r>
    <r>
      <rPr>
        <sz val="10"/>
        <rFont val="Arial Narrow"/>
        <family val="2"/>
      </rPr>
      <t>A  Reconocimiento de Ingresos Fiscales -Administrativo  La cuenta _4110 ingresos fiscales  a 31dici2017  presenta incertidumbre en cuantía determinada  debido que al cierre de la vigencia  la SPT no causó ni recaudó la totalidad de los recursos que le correspondian por concepto de contribución especial.</t>
    </r>
  </si>
  <si>
    <t>Realizar el proceso de planeación del presupuesto de ingresos teniendo en cuenta la totalidad del universo de las empresas vigiladas por la entidad.</t>
  </si>
  <si>
    <t>Proyectar el presupuesto de ingresos de la entidad teniendo en cuenta el 100% de las empresas vigiladas.</t>
  </si>
  <si>
    <t>Presupuesto de ingresos de la entidad elaborado con el 100% de las empresas vigiladas.</t>
  </si>
  <si>
    <t>FILA_36</t>
  </si>
  <si>
    <t>Recaudar dentro de la vigencia fiscal, la contribución especial de vigilancia, sin establecer plazos especiales que superen la anualidad.</t>
  </si>
  <si>
    <t>Fortalecer las acciones de gestión de cobro en la etapa persuasiva que permitan un recaudo efectivo en el presupuesto de ingresos.</t>
  </si>
  <si>
    <t>Informes persuasivos con la ejecución del recaudo de la contribución especial de vigilancia.</t>
  </si>
  <si>
    <t>FILA_37</t>
  </si>
  <si>
    <t>10_2018</t>
  </si>
  <si>
    <r>
      <rPr>
        <b/>
        <sz val="10"/>
        <rFont val="Arial Narrow"/>
        <family val="2"/>
      </rPr>
      <t xml:space="preserve">H10_2018 </t>
    </r>
    <r>
      <rPr>
        <sz val="10"/>
        <rFont val="Arial Narrow"/>
        <family val="2"/>
      </rPr>
      <t>AD Actuacion Comite de Conciliación. Falta de aplicación efectiva de controles por parte del Comite de Conciliac de la SPT, presuntamente no tuvo en cuenta lo decidido en la sentenc los Dec 755 de 2005 y 1069 de 2015 la Res 13414 de 2009 y la Ley 678 de 2001 genera riesgo de menoscabo patrimonial por decisiones que no reflejan la salvaguarda de los interés de la entidad</t>
    </r>
  </si>
  <si>
    <t>Presunto falta de motivación</t>
  </si>
  <si>
    <t>Formulación de políticas de prevención del daño antijurídico en lo relativo a el retiros de funcionarios de planta en estricto sentido de la Ley y la Jurisprudencia.</t>
  </si>
  <si>
    <t>Formular, aprobar y socializar las politicas sobre la prevención del daño antijurídico y defensa de los intereses de la Entidad Política  año 2019</t>
  </si>
  <si>
    <t>Politicas prevención de daño antijurídico y defensa de los intereses de la Entidad Política  año 2019</t>
  </si>
  <si>
    <t>JURIDICA /Secretaria Técnica Comité de Conciliación</t>
  </si>
  <si>
    <t>FILA_38</t>
  </si>
  <si>
    <r>
      <rPr>
        <b/>
        <sz val="10"/>
        <rFont val="Arial Narrow"/>
        <family val="2"/>
      </rPr>
      <t>H10_2018</t>
    </r>
    <r>
      <rPr>
        <sz val="10"/>
        <rFont val="Arial Narrow"/>
        <family val="2"/>
      </rPr>
      <t xml:space="preserve">  AD Actuacion Comite de Conciliación. Falta de aplicación efectiva de controles por parte del Comite de Conciliac de la SPT, presuntamente no tuvo en cuenta lo decidido en la sentenc los Dec 755 de 2005 y 1069 de 2015 la Res 13414 de 2009 y la Ley 678 de 2001 genera riesgo de menoscabo patrimonial por decisiones que no reflejan la salvaguarda de los interés de la entidad</t>
    </r>
  </si>
  <si>
    <t>Presunta omisión de informar al Ministerio Público</t>
  </si>
  <si>
    <t>El Secretario Técnico del Comité de Conciliación de la Superintendencia de Puertos y Transporte, deberá informar al  Ministerio Público las  decisiones adoptadas señalando de manera clara los fundamentos fácticos y jurídicos de la decisión en los casos en que se decida no instaurar la acción de repetición.</t>
  </si>
  <si>
    <t>Comunicación  al Ministerio Público</t>
  </si>
  <si>
    <t>Comunicación</t>
  </si>
  <si>
    <t>FILA_39</t>
  </si>
  <si>
    <r>
      <rPr>
        <b/>
        <sz val="10"/>
        <rFont val="Arial Narrow"/>
        <family val="2"/>
      </rPr>
      <t xml:space="preserve">H10_2018  </t>
    </r>
    <r>
      <rPr>
        <sz val="10"/>
        <rFont val="Arial Narrow"/>
        <family val="2"/>
      </rPr>
      <t>AD Actuacion Comite de Conciliación. Falta de aplicación efectiva de controles por parte del Comite de Conciliac de la SPT, presuntamente no tuvo en cuenta lo decidido en la sentenc los Dec 755 de 2005 y 1069 de 2015 la Res 13414 de 2009 y la Ley 678 de 2001 genera riesgo de menoscabo patrimonial por decisiones que no reflejan la salvaguarda de los interés de la entidad</t>
    </r>
  </si>
  <si>
    <t>Debilidades en el control de los términos</t>
  </si>
  <si>
    <t>Matriz de control que genere alerta en los casos que surja responsabilidad de la entidad por sentencia condenatoria, para que una vez efectuado el pago por parte de la SPT, se remita el expediente al Comité de Conciliación, el cual en un término no superior a 4 meses deberá adoptar decisión motivada</t>
  </si>
  <si>
    <t>Formular, socializar a los miembros del Comité de conciliación sobre matriz de control.</t>
  </si>
  <si>
    <t>Matriz de control.</t>
  </si>
  <si>
    <t>FILA_40</t>
  </si>
  <si>
    <t>11_2018</t>
  </si>
  <si>
    <r>
      <rPr>
        <b/>
        <sz val="10"/>
        <rFont val="Arial Narrow"/>
        <family val="2"/>
      </rPr>
      <t xml:space="preserve">H11_2018 </t>
    </r>
    <r>
      <rPr>
        <sz val="10"/>
        <rFont val="Arial Narrow"/>
        <family val="2"/>
      </rPr>
      <t>AD  Cumplimiento principio de publicidad a través del SECOP – AD.  De la informac analizada  se identificó  falta de aplicación efectiva de controles  reflejada presunto incumplim de los principios de Transparen Publicidad   los art 24 de la Ley 80 de 1993 y 2 2 1 1 1 7 1 del Dec 1082 de 2015  que limita el control sobre la información que se debe reportar a la ciudadanía</t>
    </r>
  </si>
  <si>
    <t>Falta de aplicación efectiva de controles en la publicación de los documentos en el SECOP I de los diferentes contratos</t>
  </si>
  <si>
    <t>Realizar seguimiento a la publicación de los contratos perfeccionados a más tardar el día hábil siguiente de su suscripción. Las vigencias actuales se manejan en SECOP II todo virtual</t>
  </si>
  <si>
    <t>Realizar a través del PIC   capacitación sobre términos dirigida a las personas encargadas en la Superintendencia de la publicación en Secop</t>
  </si>
  <si>
    <t>Capacitación recibida</t>
  </si>
  <si>
    <t>GRUPO GESTION CONTRACTUAL</t>
  </si>
  <si>
    <t>FILA_41</t>
  </si>
  <si>
    <r>
      <rPr>
        <b/>
        <sz val="10"/>
        <rFont val="Arial Narrow"/>
        <family val="2"/>
      </rPr>
      <t>H11_2018</t>
    </r>
    <r>
      <rPr>
        <sz val="10"/>
        <rFont val="Arial Narrow"/>
        <family val="2"/>
      </rPr>
      <t xml:space="preserve"> AD Cumplimiento principio de publicidad a través del SECOP – AD.  De la informac analizada  se identificó  falta de aplicación efectiva de controles  reflejada presunto incumplim de los principios de Transparen Publicidad   los art 24 de la Ley 80 de 1993 y 2 2 1 1 1 7 1 del Dec 1082 de 2015  que limita el control sobre la información que se debe reportar a la ciudadanía</t>
    </r>
  </si>
  <si>
    <t>Realizar seguimiento  a la pubicación de los contratos perfeccionados a más tardar el día hábil siguiente de su suscripción   Es de anotar  que las vigencias actuales se manejan en SECOP II (todo es virtual)</t>
  </si>
  <si>
    <t>Incluir alertas en la   base de datos Contratación   de la Superintendencia por Vigencia</t>
  </si>
  <si>
    <t>Base de Datos actualizada que incluya puntos de control</t>
  </si>
  <si>
    <t>FILA_42</t>
  </si>
  <si>
    <r>
      <rPr>
        <b/>
        <sz val="10"/>
        <rFont val="Arial Narrow"/>
        <family val="2"/>
      </rPr>
      <t xml:space="preserve">H11_2018 </t>
    </r>
    <r>
      <rPr>
        <sz val="10"/>
        <rFont val="Arial Narrow"/>
        <family val="2"/>
      </rPr>
      <t>AD Cumplimiento principio de publicidad a través del SECOP – AD.  De la informac analizada  se identificó  falta de aplicación efectiva de controles  reflejada presunto incumplim de los principios de Transparen Publicidad   los art 24 de la Ley 80 de 1993 y 2 2 1 1 1 7 1 del Dec 1082 de 2015  que limita el control sobre la información que se debe reportar a la ciudadanía</t>
    </r>
  </si>
  <si>
    <t>Realizar seguimiento  a la pubicación de los contratos perfeccionados a más tardar el día hábil siguiente de su suscripción  Es de anotar  que las vigencias actuales se manejan en SECOP II (todo es virtual)</t>
  </si>
  <si>
    <t>Monitorear los procesos de Selección adelantados por la entidad  a través de la nueva plataforma tecnológica  verificando  que estén  en estado publicado</t>
  </si>
  <si>
    <t>FILA_43</t>
  </si>
  <si>
    <t>13_2018</t>
  </si>
  <si>
    <r>
      <rPr>
        <b/>
        <sz val="10"/>
        <rFont val="Arial Narrow"/>
        <family val="2"/>
      </rPr>
      <t xml:space="preserve">H13_2018 </t>
    </r>
    <r>
      <rPr>
        <sz val="10"/>
        <rFont val="Arial Narrow"/>
        <family val="2"/>
      </rPr>
      <t>A. Planeación y ejecución presupuestal de Ingresos. A. Dentro de la planificación y ejecución del presupuesto de Ingresos para la vigencia 2017  la SPT no incluyó la totalidad de los sujetos vigilados y en consecuencia  limitó el alcance la Inspección  vigilancia y control  que genera los ingresos del Presupuesto.</t>
    </r>
  </si>
  <si>
    <t>Teniendo en cuenta que la proyección del calculo de la contribución se realiza  con información de la vigencia inmediatamente anterior  las bases de vigilados no se encuentran completamente depuradas por tanto este número no permite realizar el cobro de la contribución a la totalidad del universo de vigilados</t>
  </si>
  <si>
    <t>Realizar mesas de trabajo mensual con las delegaturas de la entidad para construir y depurar la base de empresas vigiladas por la entidad.</t>
  </si>
  <si>
    <t>FILA_44</t>
  </si>
  <si>
    <t>15_2018</t>
  </si>
  <si>
    <r>
      <rPr>
        <b/>
        <sz val="10"/>
        <rFont val="Arial Narrow"/>
        <family val="2"/>
      </rPr>
      <t>H15_2018</t>
    </r>
    <r>
      <rPr>
        <sz val="10"/>
        <rFont val="Arial Narrow"/>
        <family val="2"/>
      </rPr>
      <t xml:space="preserve"> A. Reserva presupuestal Contrato 293 de 2017. A.  La SPT constituyó Reserva Pptal para amparar el pago 12 del Contrato Interadministrativo 293 de 2017 por 373. 9 mm  Al revisar la documentación que respaldó dicha reserva pptal  se evidencia que el Contratista a través de Fra CCT 00206  de fecha 29 de diciembre de 2017 </t>
    </r>
  </si>
  <si>
    <t>Control no efectivo en la clasificación de las cuentas por pagar y reservas</t>
  </si>
  <si>
    <t xml:space="preserve">Realizar controles de articulación con las dependencias ejecutoras del gasto en la entidad. </t>
  </si>
  <si>
    <t xml:space="preserve">Realizar seguimientos bimestrales a la ejecución presupuestal y establecer controles de articulación entre las dependencias   ejecutoras de gasto para realizar una adecuada constitución de reservas presupuestales y mitigar el riesgo de incumplimientos legales. 
</t>
  </si>
  <si>
    <t>Circularizar a las dependencias ejecutoras de gasto, los saldos pendientes por ejecutar y/o liberar del presupuesto.</t>
  </si>
  <si>
    <t>DIRECCIÓN FINANCIERA y GRUPO DE CONTRATOS</t>
  </si>
  <si>
    <t>FILA_45</t>
  </si>
  <si>
    <r>
      <rPr>
        <b/>
        <sz val="10"/>
        <rFont val="Arial Narrow"/>
        <family val="2"/>
      </rPr>
      <t>H15_2018</t>
    </r>
    <r>
      <rPr>
        <sz val="10"/>
        <rFont val="Arial Narrow"/>
        <family val="2"/>
      </rPr>
      <t xml:space="preserve"> A. Reserva presupuestal  Contrato 293 de 2017. A.  Falta de aplicación efectiva de controles  generó presuntamente transgresión a la norma y en consecuencia las Reservas presupuestales quedaron sobrestimadas y las Cuentas por Pagar subestimadas</t>
    </r>
  </si>
  <si>
    <t xml:space="preserve">Constituir reservas presupuestales y cuentas por pagar en el  cierre de cada vigencia fiscal, solo con los compromisos que al 31 de diciembre no se hayan cumplido, siempre y cuando estén legalmente contraídos y desarrollen el objeto de la apropiación, en cumplimiento de lo establecido en el articulo 89 del decreto 111 de 1996 y decreto 1068 de 2015. </t>
  </si>
  <si>
    <t>Realizar seguimiento mensual al Plan Anual de Adquisiciones con la finalidad de que se cumpla el principio de planeación en la celebración y ejecución de contratos de la Entidad.</t>
  </si>
  <si>
    <t>Circularizar a las dependencias ejecutoras del Plan Anual de Adquisiciones, los saldos ejecutados y por ejecutar.</t>
  </si>
  <si>
    <t>FILA_46</t>
  </si>
  <si>
    <t>Control para el cierre de la vigencia fiscal, adoptando los criterios impartidos por la Administración del Sistema Integrado de Información Financiera - SIIF Nación.</t>
  </si>
  <si>
    <t>Informar a las áreas y supervisores de los contratos las fechas límites para radicar las cuentas por pagar, las facturas, los actos administrativos y demás trámites que afectan el cierre presupuestal y contable, teniendo en cuenta los criterios establecidos por el SIIF Nación.</t>
  </si>
  <si>
    <t>Informes de seguimiento a la reserva presupuestal y cuentas por pagar</t>
  </si>
  <si>
    <t>FILA_47</t>
  </si>
  <si>
    <t>01_2019</t>
  </si>
  <si>
    <r>
      <rPr>
        <b/>
        <sz val="10"/>
        <rFont val="Arial Narrow"/>
        <family val="2"/>
      </rPr>
      <t xml:space="preserve">H1_2019 </t>
    </r>
    <r>
      <rPr>
        <sz val="10"/>
        <rFont val="Arial Narrow"/>
        <family val="2"/>
      </rPr>
      <t>- ADP- Implementación Sistema Vigía - Contratos 063/2010, 274/2013, 028/2014, 324/2014 y 367/2015. Celebración de varios contratos con el mismo contratista sin el cumplimiento de los requisitos legales que les correspondían, contemplado en el Artículo 410 de Código Penal</t>
    </r>
  </si>
  <si>
    <t>Indebida contratación y selección de oferentes para la celebración de contratos,  sin el cumplimiento de los requisitos legales correspondientes; celebrando varios contratos como Contratación Directa con el mismo contratista QUIPUX SAS,  lo que pudo realizarse a través de licitación pública en un solo contrato para que resultara más económico.</t>
  </si>
  <si>
    <t>Actualizar los criterios tecnológicos para seleccionar la modalidad de contratación en el marco por la  ley 80.</t>
  </si>
  <si>
    <t xml:space="preserve">Elaborar guía técnica de los criterios tecnológicos a tener en cuenta para la selección de contratación (Subasta inversa, Contratación directa, Concurso de méritos etc.)
</t>
  </si>
  <si>
    <t xml:space="preserve">Guía técnica de criterios tecnológicos.
</t>
  </si>
  <si>
    <t>FILA_48</t>
  </si>
  <si>
    <t xml:space="preserve">Solicitar certificación de único proveedor o exclusividad de oferente.
</t>
  </si>
  <si>
    <t xml:space="preserve">En toda contratación directa se deberá solicitar la certificación de exclusividad o único proveedor.
</t>
  </si>
  <si>
    <t xml:space="preserve">
Certificación de exclusividad.
</t>
  </si>
  <si>
    <t>FILA_49</t>
  </si>
  <si>
    <r>
      <rPr>
        <b/>
        <sz val="10"/>
        <rFont val="Arial Narrow"/>
        <family val="2"/>
      </rPr>
      <t>H1_2019</t>
    </r>
    <r>
      <rPr>
        <sz val="10"/>
        <rFont val="Arial Narrow"/>
        <family val="2"/>
      </rPr>
      <t xml:space="preserve"> - ADP- Implementación Sistema Vigía - Contratos 063/2010, 274/2013, 028/2014, 324/2014 y 367/2015. Celebración de varios contratos con el mismo contratista sin el cumplimiento de los requisitos legales que les correspondían, contemplado en el Artículo 410 de Código Penal</t>
    </r>
  </si>
  <si>
    <t xml:space="preserve">Llevar a comité de contratación los proyectos a contratar con la elaboración de fichas técnicas.
</t>
  </si>
  <si>
    <t xml:space="preserve">Dar cumplimiento a lo estipulado en el manual de contratación.
</t>
  </si>
  <si>
    <t xml:space="preserve">
Llevar a comité de contratación los proyectos a contratar.
</t>
  </si>
  <si>
    <t>FILA_50</t>
  </si>
  <si>
    <t>02_2019</t>
  </si>
  <si>
    <r>
      <rPr>
        <b/>
        <sz val="10"/>
        <rFont val="Arial Narrow"/>
        <family val="2"/>
      </rPr>
      <t>H2_2019</t>
    </r>
    <r>
      <rPr>
        <sz val="10"/>
        <rFont val="Arial Narrow"/>
        <family val="2"/>
      </rPr>
      <t xml:space="preserve"> -ADF- Módulo de Alertas e indicadores de Vigilancia y Proceso de Investigación - Contrato 274 de 2013. Se recibió a satisfacción el Módulo de Alertas e Indicadores de Vigilancia y Proceso de Investigaciones,  pero no se alcanzó el fin público buscado con la celebración y suscripción del contrato dado.</t>
    </r>
  </si>
  <si>
    <t>Indebida supervisión del contrato porque de acuerdo a pruebas de detalle realizadas se evidenció que los módulos de Alertas e Indicadores de Vigilancia del sistema Vigía no están funcionando correctamente ya que parte de esta información se lleva en carpetas físicas.</t>
  </si>
  <si>
    <t xml:space="preserve">Generar actas de seguimiento con las obligaciones y entregables por contrato
</t>
  </si>
  <si>
    <t>Se realizará documentación de las obligaciones con sus entregables por cada contrato dejando la evidencia de cumplimiento de cada uno de ellas</t>
  </si>
  <si>
    <t xml:space="preserve">Acta de seguimiento con entregables por contrato
</t>
  </si>
  <si>
    <t>FILA_51</t>
  </si>
  <si>
    <t>03_2019</t>
  </si>
  <si>
    <r>
      <rPr>
        <b/>
        <sz val="10"/>
        <rFont val="Arial Narrow"/>
        <family val="2"/>
      </rPr>
      <t>H3_2019</t>
    </r>
    <r>
      <rPr>
        <sz val="10"/>
        <rFont val="Arial Narrow"/>
        <family val="2"/>
      </rPr>
      <t xml:space="preserve"> -ADF-Módulo de Visitas y Conexión con Fuentes Externas-Contrato 028 de 2014.Se Recibió a satisfacción del Módulo Visitas y Conexión con Fuentes Externas presentando inconvenientes de uso con la aplicación móvil para apoyar el Proceso de Inspección a través de dispositivo móviles, los cuales no fueron subsanados por el contratista, lo que llevó al desuso de la aplicación.</t>
    </r>
  </si>
  <si>
    <t xml:space="preserve"> Indebida supervisión, planeación, capacitación y seguimiento del contrato porque la aplicación móvil contratada presentó incovenientes y complejidad en su funcionalidad, lo  que conllevó a la no utilización</t>
  </si>
  <si>
    <t xml:space="preserve">Generar cronograma de cumplimiento por cada contrato.
</t>
  </si>
  <si>
    <t>Se elaborará cronograma de seguimiento con las fases de ejecución del proyecto.</t>
  </si>
  <si>
    <t xml:space="preserve">Cronograma con etapas de ejecución.
</t>
  </si>
  <si>
    <t>FILA_52</t>
  </si>
  <si>
    <t xml:space="preserve">Generar actas de seguimiento con las obligaciones y entregables por contrato.
</t>
  </si>
  <si>
    <t xml:space="preserve">Se realizará documentación de las obligaciones con sus entregables por cada contrato dejando la evidencia de cumplimiento de cada uno de ellas.
</t>
  </si>
  <si>
    <t xml:space="preserve">
Acta de seguimiento con entregables por contrato.
</t>
  </si>
  <si>
    <t>FILA_53</t>
  </si>
  <si>
    <t xml:space="preserve">Realizar capacitación de nuevos productos. </t>
  </si>
  <si>
    <t>Se realizará capacitación con los usuarios finales y retroalimentación pro productos o módulos nuevos.</t>
  </si>
  <si>
    <t xml:space="preserve">
Acta asistencia y participación de capacitación.
</t>
  </si>
  <si>
    <t>FILA_54</t>
  </si>
  <si>
    <t>04_2019</t>
  </si>
  <si>
    <r>
      <rPr>
        <b/>
        <sz val="10"/>
        <rFont val="Arial Narrow"/>
        <family val="2"/>
      </rPr>
      <t>H4_2019</t>
    </r>
    <r>
      <rPr>
        <sz val="10"/>
        <rFont val="Arial Narrow"/>
        <family val="2"/>
      </rPr>
      <t xml:space="preserve"> -AD-Término Liquidación - Contrato 324 de 2014. Se culminó el plazo de ejecución del contrato 324 de 2014, se evidencia que la Superintendencia a 12 de marzo de 2019, no ha realizado la liqudiación del mismo, en los tres plazos definidos por el art 11 de la Ley 1150 de 2007.</t>
    </r>
  </si>
  <si>
    <t xml:space="preserve">Se presentan debilidades en los mecanimos del sistema de control interno establecidos en la Entidad para el seguimiento y monitoreo de la contratación y en el área de contratación respecto a los términos para la liquidación de los contratatos, vulnerando presuntamente el art 11 de la Ley 1150 de 2011. </t>
  </si>
  <si>
    <t xml:space="preserve">Actualizar el procedimiento para la liquidación de los contratos
 </t>
  </si>
  <si>
    <t xml:space="preserve">Elaborar el documento que describa el paso a paso que se debe adelantar para la liquidación de los contratos, para aprobación de la Jefatura Asesora de Planeación y publicación en la candena de valor de la entidad 
</t>
  </si>
  <si>
    <t xml:space="preserve">Procedimiento de Liquidación
 </t>
  </si>
  <si>
    <t>FILA_55</t>
  </si>
  <si>
    <r>
      <rPr>
        <b/>
        <sz val="10"/>
        <rFont val="Arial Narrow"/>
        <family val="2"/>
      </rPr>
      <t>H4_2019</t>
    </r>
    <r>
      <rPr>
        <sz val="10"/>
        <rFont val="Arial Narrow"/>
        <family val="2"/>
      </rPr>
      <t xml:space="preserve"> -AD-Término Liquidación - Contrato 324 de 2014. Se culminó el plazo de ejecución del contrato 324 de 2014, se evidencia que la Superintendencia a 12 de marzo de 2019, n o ha realizado la liqudiación del mismo, en los tres plazos definidos por el art 11 de la Lay 1150 de 2007.</t>
    </r>
  </si>
  <si>
    <t xml:space="preserve">Se presentan debilidades en los mecanimos de control interno establecidos en la Entidad para el seguimiento y monitoreo de la contratación y en el área de contratación respecto a los términos para la liquidación de los contratatos, vulnerando presuntamente el art 11 de la Ley 1150 de 2011. </t>
  </si>
  <si>
    <t xml:space="preserve">Socialización del procedimiento de liquidación de los contratos
 </t>
  </si>
  <si>
    <t xml:space="preserve">Se socializará el procedimiento a traves de la intranet y de sesiones con todos los funcionarios que ejercen supervisión </t>
  </si>
  <si>
    <t xml:space="preserve">Presentación de socializacion y documentos de asistencia </t>
  </si>
  <si>
    <t>FILA_56</t>
  </si>
  <si>
    <t>05_2019</t>
  </si>
  <si>
    <r>
      <rPr>
        <b/>
        <sz val="10"/>
        <rFont val="Arial Narrow"/>
        <family val="2"/>
      </rPr>
      <t>H5_2019</t>
    </r>
    <r>
      <rPr>
        <sz val="10"/>
        <rFont val="Arial Narrow"/>
        <family val="2"/>
      </rPr>
      <t xml:space="preserve"> -AD -Supervisión Contratos Vigía. Con la suscripción del contrato 367 de 2015 para actualizar los módulos ya elaborados de Vigía  y que  se pagó en su totalidad sin haber cumplido a cabalidad el objeto contractual, evidenciando debilidades en la supervisión. Este contrato superó el 50% del valor total de los 4 contratos de las vigencias 2010,2013,2014 y 2015</t>
    </r>
  </si>
  <si>
    <t xml:space="preserve"> Indebida recepción a satisfacción  por parte del supervisor, contratista, y demás funcionarios asignados;  imcumpliendo  los artículos 15.2 al 15.2.1 .6 del manual de contratación de la Supertransporte.</t>
  </si>
  <si>
    <t>Se realizará documentación de las obligaciones con sus entregables por cada contrato dejando la evidencia de cumplimiento de cada uno de ellas.</t>
  </si>
  <si>
    <t>Acta de seguimiento con entregables por contrato.</t>
  </si>
  <si>
    <t>FILA_57</t>
  </si>
  <si>
    <t>No se realizó la adecuada Supervisión técnica, administrativa y financiera, aunque se recibieron a satisfacción los productos del contrato, los mismos no estan funcionando adecuadamente incumpliendo lo establecido en los numerales 15.1 al. 15.2.1.6 del Manual de Contratación de la Superintendencia</t>
  </si>
  <si>
    <t xml:space="preserve">Capacitación a Supervisores de contrato </t>
  </si>
  <si>
    <t xml:space="preserve">Elaboración de la presentación que contiene todos los aspectos relacionados con la labor de supervisión </t>
  </si>
  <si>
    <t xml:space="preserve">Presentacion para Capacitación </t>
  </si>
  <si>
    <t>FILA_58</t>
  </si>
  <si>
    <t>06_2019</t>
  </si>
  <si>
    <r>
      <rPr>
        <b/>
        <sz val="10"/>
        <rFont val="Arial Narrow"/>
        <family val="2"/>
      </rPr>
      <t>H6_2019</t>
    </r>
    <r>
      <rPr>
        <sz val="10"/>
        <rFont val="Arial Narrow"/>
        <family val="2"/>
      </rPr>
      <t xml:space="preserve"> - ADF - Aplicación Móvil de Quejas - Contrato 324 de 2014. Se recibió a satisfacción la Aplicación Móvil de Quejas de la Superintendencia de Transporte, pero el mismo en la actualidad no se encuentra en funcionamiento por que no satisface la necesidad que motivó la contratación</t>
    </r>
  </si>
  <si>
    <t>Indebida planeación y supervisión del contrato por el cual se solicitó el desarrollo de una aplicación móvil de atención a Quejas que permitiera al ciudadano informar las irregularidades en la prestación del servicio del sector transporte.</t>
  </si>
  <si>
    <t xml:space="preserve">Se elaborará cronograma de seguimiento con las fases de ejecución del proyecto.
</t>
  </si>
  <si>
    <t>FILA_59</t>
  </si>
  <si>
    <r>
      <rPr>
        <b/>
        <sz val="10"/>
        <rFont val="Arial Narrow"/>
        <family val="2"/>
      </rPr>
      <t xml:space="preserve">H6_2019 </t>
    </r>
    <r>
      <rPr>
        <sz val="10"/>
        <rFont val="Arial Narrow"/>
        <family val="2"/>
      </rPr>
      <t>- ADF - Aplicación Móvil de Quejas - Contrato 324 de 2014. Se recibió a satisfacción la Aplicación Móvil de Quejas de la Superintendencia de Transporte, pero el mismo en la actualidad no se encuentra en funcionamiento por que no satisface la necesidad que motivó la contratación</t>
    </r>
  </si>
  <si>
    <t>Generar actas de seguimiento con las obligaciones y entregables por contrato.</t>
  </si>
  <si>
    <t xml:space="preserve">
Se realizará documentación de las obligaciones con sus entregables por cada contrato dejando la evidencia de cumplimiento de cada uno de ellas.</t>
  </si>
  <si>
    <t>FILA_60</t>
  </si>
  <si>
    <t>07_2019</t>
  </si>
  <si>
    <r>
      <rPr>
        <b/>
        <sz val="10"/>
        <rFont val="Arial Narrow"/>
        <family val="2"/>
      </rPr>
      <t>H7_2019</t>
    </r>
    <r>
      <rPr>
        <sz val="10"/>
        <rFont val="Arial Narrow"/>
        <family val="2"/>
      </rPr>
      <t xml:space="preserve"> -ADF - Actualización del Desarrollo e Implementación del Sistem Vigía - Contrato 367 de 2015. Falencias en la aplicación de los principios de economía, eficiencia y eficacia en la gestión de los recursos en el contrato de Actualización del Desarrollo e Implementación del Sistema Vigía</t>
    </r>
  </si>
  <si>
    <t>Indebida supervision, planeacion, seguimiento e incumplimiento por parte del contratista, lo que llevó a que la Superintendencia de Transporte incurriera en gastos económicos y esfuerzos adicionales para mitigar las falencias de los desarrollos del sistema Vigía contratados.</t>
  </si>
  <si>
    <t>Elaborar informe técnico del estado actual de los módulos a actualizar y verificación de liquidación de contratos anteriores en relación.</t>
  </si>
  <si>
    <t>Se realizará un documento que refleje el estado actual de los módulos de Vigia y sus posibles soluciones, teniendo en cuenta los incidentes reportados al contratista.</t>
  </si>
  <si>
    <t>Informe técnico estatus de módulos.</t>
  </si>
  <si>
    <t>FILA_61</t>
  </si>
  <si>
    <t>08_2019</t>
  </si>
  <si>
    <r>
      <rPr>
        <b/>
        <sz val="10"/>
        <rFont val="Arial Narrow"/>
        <family val="2"/>
      </rPr>
      <t xml:space="preserve">H8_2019 </t>
    </r>
    <r>
      <rPr>
        <sz val="10"/>
        <rFont val="Arial Narrow"/>
        <family val="2"/>
      </rPr>
      <t>- AD - Aplicativos para el Soporte a la Gestión Documental. La entidad utiliza dos aplicativos para la Gestión Documental que generan inconvenientes en las labores diarias _La radicación se da en el Vigia y la salida se da en el Orfeo entre los dos sistemas no existen interfaces que permitan hacer la asociación de radicados por lo que se debe llevar en forma manual.</t>
    </r>
  </si>
  <si>
    <t>Dualidad de sistemas de Gestión Documental los cuales no responden en su conjunto con las necesidades de la entidad.</t>
  </si>
  <si>
    <t>Realización de análisis técnico para interrelación de los dos sistemas</t>
  </si>
  <si>
    <t>Realización de análisis técnico que permita  brindar interrelación de los dos sistemas</t>
  </si>
  <si>
    <t>Análisis técnico</t>
  </si>
  <si>
    <t>FILA_62</t>
  </si>
  <si>
    <t xml:space="preserve">La utilización de los dos sistemas genera represamientos, vencimientos de términos, falta de oportunidad y duplicidad de trabajo, perdida de trazabildiad en los documentos generando el incumplimiento de los art 2.8.2.6.1 y 2.8.2.6.2 del Decreto 1080 de 2015 y la Res 08591 de 2010  de Supertransporte </t>
  </si>
  <si>
    <t xml:space="preserve">Informar a la Oficina de Tecnologias de la Información y las Comunicaciones de la Entidad las necesidades de los sistemas que apoyan a la gestión documental </t>
  </si>
  <si>
    <t xml:space="preserve">Realizar el documento con los aspectos técnicos y normativos que debe cumplir el sistema de gestión documental que se implemente en la entidad </t>
  </si>
  <si>
    <t>Memorando</t>
  </si>
  <si>
    <t>GESTIÓN DOCUMENTAL</t>
  </si>
  <si>
    <t>FILA_63</t>
  </si>
  <si>
    <t>09_2019</t>
  </si>
  <si>
    <r>
      <rPr>
        <b/>
        <sz val="10"/>
        <rFont val="Arial Narrow"/>
        <family val="2"/>
      </rPr>
      <t>09_2019</t>
    </r>
    <r>
      <rPr>
        <sz val="10"/>
        <rFont val="Arial Narrow"/>
        <family val="2"/>
      </rPr>
      <t xml:space="preserve"> - AD - Gestión de Recursos de TI.  Debilidades en la Gestión de los Recursos de TI, en el desarrollo e implementación del sistema misional Vigía.</t>
    </r>
  </si>
  <si>
    <t>Debilidades en la supervisón técnica y en la aplicación de una metodologías de desarrollo TI</t>
  </si>
  <si>
    <t>Realizar el levantamiento de requerimientos técnicos a todos los proyectos de software.</t>
  </si>
  <si>
    <t>Diligenciar el formato de levantamiento de requerimientos técnicos de los proyectos de software conjuntamente con la dependencia que solicita el producto, con el fin de determinar las necesidades, entregables y solución informática.</t>
  </si>
  <si>
    <t>Documento de levantamiento de requerimientos Técnicos</t>
  </si>
  <si>
    <t>FILA_64</t>
  </si>
  <si>
    <t xml:space="preserve">Ajustar los procedimientos en la cadena de valor para el proceso de Gestión de TI con la Oficina de Planeación.
</t>
  </si>
  <si>
    <t xml:space="preserve">Realizar ajuste a los procesos de Tics para actualizar la cadena de valor.
</t>
  </si>
  <si>
    <t xml:space="preserve">Ajuste proceso cadena de valor.
</t>
  </si>
  <si>
    <t>FILA_65</t>
  </si>
  <si>
    <t>10_2019</t>
  </si>
  <si>
    <r>
      <rPr>
        <b/>
        <sz val="10"/>
        <rFont val="Arial Narrow"/>
        <family val="2"/>
      </rPr>
      <t>10_2019</t>
    </r>
    <r>
      <rPr>
        <sz val="10"/>
        <rFont val="Arial Narrow"/>
        <family val="2"/>
      </rPr>
      <t xml:space="preserve"> - A - Mecanismos de Control Interno Supertransporte. Falencias de contro y segimiento al proyecto "Sistematización de la Superintendencia de Puertos y Transporte" determinadas en los contratos 063/2010, 274/2013, 028/2014, 324/2014 y 367/2015.</t>
    </r>
  </si>
  <si>
    <t xml:space="preserve">Ajustar los procedimientos en la cadena de valor para la matriz de riesgos.
</t>
  </si>
  <si>
    <t xml:space="preserve">Realizar ajuste a los procesos de Tics para actualizar la cadena de valor.
</t>
  </si>
  <si>
    <t>FILA_66</t>
  </si>
  <si>
    <t>01_2022</t>
  </si>
  <si>
    <r>
      <rPr>
        <b/>
        <sz val="10"/>
        <rFont val="Arial Narrow"/>
        <family val="2"/>
      </rPr>
      <t>01_2022</t>
    </r>
    <r>
      <rPr>
        <sz val="10"/>
        <rFont val="Arial Narrow"/>
        <family val="2"/>
      </rPr>
      <t xml:space="preserve"> A.-  Incertidumbre en el valor del Deterioro de Cuentas por Cobrar por concepto de Multas</t>
    </r>
  </si>
  <si>
    <t>No se descontó del valor del deterioro de las multas, el valor de la indexación.</t>
  </si>
  <si>
    <t>Parametrizar la Consola C-TAUX para la indexación de las cuentas por cobrar por multas administrativas.</t>
  </si>
  <si>
    <t>Actualizar el manual de gestion de recaudo de cartera, aclarando que los intereses no son  objeto de deterioro</t>
  </si>
  <si>
    <t>Manual de gestión de recaudo cartera actualizado</t>
  </si>
  <si>
    <t xml:space="preserve">DIRECCIÓN FINANCIERA </t>
  </si>
  <si>
    <t>FILA_67</t>
  </si>
  <si>
    <t>Calcular la indexación de las cuentas por cobrar por multas administrativas siguiendo el procedimiento establecido en el Manual de Gestión de Recaudo de Cartera y Manual de Políticas Contables de la Entidad.</t>
  </si>
  <si>
    <t>Realizar la indexación de las cuentas por cobrar por concepto de multas administrativas.</t>
  </si>
  <si>
    <t>Constancia emitida por la Dirección Financiera</t>
  </si>
  <si>
    <t>FILA_68</t>
  </si>
  <si>
    <t>Incorporar en los estados financieros, el cálculo del deterioro referente a las multas administrativas impuestas por la Entidad.</t>
  </si>
  <si>
    <t xml:space="preserve">Registrar en los estados financieros, el valor del deterioro de las multas administrativas de acuerdo con lo establecido en el Manual de Gestión de Recaudo de Cartera de la Entidad.  </t>
  </si>
  <si>
    <t xml:space="preserve">Comprobante contable con el registro de ajuste al cálculo del deterioro </t>
  </si>
  <si>
    <t>FILA_69</t>
  </si>
  <si>
    <t>02_2022</t>
  </si>
  <si>
    <r>
      <rPr>
        <b/>
        <sz val="10"/>
        <rFont val="Arial Narrow"/>
        <family val="2"/>
      </rPr>
      <t>02_2022</t>
    </r>
    <r>
      <rPr>
        <sz val="10"/>
        <rFont val="Arial Narrow"/>
        <family val="2"/>
      </rPr>
      <t xml:space="preserve">  A.-  Subestimación cuenta Créditos Judiciales</t>
    </r>
  </si>
  <si>
    <t>No se registraron en la contabilidad sentencias desfavorables para la Superintendencia de Transporte.</t>
  </si>
  <si>
    <t>Actualizar en el Sistema EKOGUI, los procesos terminados en contra de la entidad calificados con sentencia desfavorable.</t>
  </si>
  <si>
    <t xml:space="preserve">La Oficina Asesora de Jurídica, actualizará e informará a la Dirección Financiera de manera mensual los procesos terminados calificados con sentencia desfavorable en el sistema  EKOGUI, para su respectivo registro contable.
</t>
  </si>
  <si>
    <t xml:space="preserve">Informe de los procesos terminados calificados con sentencia desfavorable debidamente conciliados y actualizados en el sistema  EKOGUI.
</t>
  </si>
  <si>
    <t>OFICINA ASESORA DE JURIDICA</t>
  </si>
  <si>
    <t>FILA_70</t>
  </si>
  <si>
    <r>
      <rPr>
        <b/>
        <sz val="10"/>
        <rFont val="Arial Narrow"/>
        <family val="2"/>
      </rPr>
      <t xml:space="preserve">02_2022 </t>
    </r>
    <r>
      <rPr>
        <sz val="10"/>
        <rFont val="Arial Narrow"/>
        <family val="2"/>
      </rPr>
      <t>A.-  Subestimación cuenta Créditos Judiciales</t>
    </r>
  </si>
  <si>
    <t>Incorporar en los estados financieros, los procesos en contra de la Entidad que se encuentren terminados y calificados con sentencia desfavorable.</t>
  </si>
  <si>
    <t>Registrar en la cuenta contable 246003002  "Conciliaciones Extrajudiciales", los procesos judiciales desfavorables para la Entidad.</t>
  </si>
  <si>
    <t>Conciliación de procesos Judiciales calificados desfavorables entre el reporte recibido por la Oficina de Jurídica y el libro auxiliar contable de la cuenta 246003002</t>
  </si>
  <si>
    <t>FILA_71</t>
  </si>
  <si>
    <t>03_2022</t>
  </si>
  <si>
    <r>
      <rPr>
        <b/>
        <sz val="10"/>
        <rFont val="Arial Narrow"/>
        <family val="2"/>
      </rPr>
      <t xml:space="preserve">03_2022 </t>
    </r>
    <r>
      <rPr>
        <sz val="10"/>
        <rFont val="Arial Narrow"/>
        <family val="2"/>
      </rPr>
      <t>A.-   Registros contables de la cancelación de la Provisión y creación de la obligación en la cuenta Créditos Judiciales.</t>
    </r>
  </si>
  <si>
    <t>La entidad no tuvo en cuenta la norma aplicable en el registro contable de la sentencia al cancelar la provisión y registrar la obligación del pasivo real.</t>
  </si>
  <si>
    <t>Actualizar en el Sistema EKOGUI, los procesos activos y terminados en contra de la Entidad.</t>
  </si>
  <si>
    <t xml:space="preserve">La Oficina Asesora de Jurídica, actualizará e informará a la Dirección Financiera de manera mensual los procesos activos y terminados registrados en el sistema  EKOGUI, para su respectivo registro contable.
</t>
  </si>
  <si>
    <t xml:space="preserve">Conciliación de los procesos activos y terminados reportados en el sistema Ekogui, con el informe de procesos administrados por la Oficina Asesora de Jurídica.
</t>
  </si>
  <si>
    <t>FILA_72</t>
  </si>
  <si>
    <r>
      <rPr>
        <b/>
        <sz val="10"/>
        <rFont val="Arial Narrow"/>
        <family val="2"/>
      </rPr>
      <t>03_202</t>
    </r>
    <r>
      <rPr>
        <sz val="10"/>
        <rFont val="Arial Narrow"/>
        <family val="2"/>
      </rPr>
      <t>2 A.-   Registros contables de la cancelación de la Provisión y creación de la obligación en la cuenta Créditos Judiciales.</t>
    </r>
  </si>
  <si>
    <t>Incorporar en los estados financieros de la Entidad, aquellos procesos en contra por concepto de litigios y demandas que cumplan las condiciones para ser reconocidos en la provisión y pasivo real, dando aplicación al procedimiento previsto por la Contaduría General de la Nación, denominado "Procedimiento contable para el registro de los procesos judiciales, arbitrajes, conciliaciones ext</t>
  </si>
  <si>
    <t xml:space="preserve">Registrar en la cuenta contable 246003002 "Conciliaciones Extrajudiciales", los procesos judiciales desfavorables para la Entidad y  realizar la reversión de la provisión en la cuenta contable 270103001 "Litigios y demandas" </t>
  </si>
  <si>
    <t>Conciliación de los procesos activos y terminados reportados en el sistema Ekogui y el libro auxiliar contable de las cuentas contables 270103001 y 246003002</t>
  </si>
  <si>
    <t>FILA_73</t>
  </si>
  <si>
    <t>04_2022</t>
  </si>
  <si>
    <r>
      <rPr>
        <b/>
        <sz val="10"/>
        <rFont val="Arial Narrow"/>
        <family val="2"/>
      </rPr>
      <t>04_2022</t>
    </r>
    <r>
      <rPr>
        <sz val="10"/>
        <rFont val="Arial Narrow"/>
        <family val="2"/>
      </rPr>
      <t xml:space="preserve"> A.-    Sobreestimación Provisiones</t>
    </r>
  </si>
  <si>
    <t>Al comparar información según EKOGUI contra saldo contable se presenta sobreestimación de provisiones</t>
  </si>
  <si>
    <t>Actualizar en el Sistema EKOGUI, los procesos activos que cumplan las condiciones para ser reconocidos como provisión.</t>
  </si>
  <si>
    <t xml:space="preserve">La Oficina Asesora de Jurídica, actualizará e informará de manera mensual a la Dirección Financiera los procesos activos registrados en el sistema  EKOGUI, para su respectivo registro contable.
</t>
  </si>
  <si>
    <t xml:space="preserve">Conciliación de los procesos activos reportados en el sistema Ekogui con el informe de procesos administrados por la Oficina Asesora de Jurídica.
2.Conciliación de los procesos activos reportados en el sistema Ekogui y el libro auxiliar contable de la cuenta 270103001 
</t>
  </si>
  <si>
    <t>FILA_74</t>
  </si>
  <si>
    <t>Incorporar en los estados financieros de la Entidad, los procesos judiciales en contra que cumplan las condiciones de ser reconocidos como provisión</t>
  </si>
  <si>
    <t>Ajustar y registrar en la cuenta 270103001 "Litigios y demandas", la provisión de los procesos judiciales activos remitidos por la Oficina de Jurídica.</t>
  </si>
  <si>
    <t xml:space="preserve">Conciliación de los procesos activos reportados en el sistema Ekogui y el libro auxiliar contable de la cuenta 270103001 </t>
  </si>
  <si>
    <t>FILA_75</t>
  </si>
  <si>
    <t>05_2022</t>
  </si>
  <si>
    <r>
      <rPr>
        <b/>
        <sz val="10"/>
        <rFont val="Arial Narrow"/>
        <family val="2"/>
      </rPr>
      <t>05_2022</t>
    </r>
    <r>
      <rPr>
        <sz val="10"/>
        <rFont val="Arial Narrow"/>
        <family val="2"/>
      </rPr>
      <t xml:space="preserve"> A.-     Incertidumbre, Fallos Desfavorables en Primera Instancia - no provisionados.</t>
    </r>
  </si>
  <si>
    <t>Se identificaron fallos desfavorables en primera instancia, los cuales no se encuentran provisionados.</t>
  </si>
  <si>
    <t>Actualizar en el Sistema EKOGUI, los procesos activos en contra de la entidad de primera instancia que cumplan las condiciones para ser reconocidos como provisión.</t>
  </si>
  <si>
    <t>La Oficina Asesora de Jurídica, actualizará e informará de manera mensual a la Dirección Financiera los procesos activos de primera instancia registrados en el sistema  EKOGUI, para su respectivo registro contable.</t>
  </si>
  <si>
    <t>Conciliación de los procesos activos de primera instancia reportados en el sistema Ekogui con el informe de procesos administrados por la Oficina Asesora de Jurídica.</t>
  </si>
  <si>
    <t>FILA_76</t>
  </si>
  <si>
    <t>Incorporar en los estados financieros de la Entidad, aquellos  procesos en contra que presenten fallos desfavorables en primera instancia y que cumplan las condiciones de ser reconocidos como provisión.</t>
  </si>
  <si>
    <t>Registrar en la cuenta contable 270103001 "Litigios y demandas", la provisión de los procesos judiciales activos de primera instancia remitidos por la Oficina de Jurídica.</t>
  </si>
  <si>
    <t>Conciliación de los procesos activos de primera instancia reportados en el sistema Ekogui y el libro auxiliar contable de la cuenta 270103001</t>
  </si>
  <si>
    <t>FILA_77</t>
  </si>
  <si>
    <t>06_2022</t>
  </si>
  <si>
    <r>
      <rPr>
        <b/>
        <sz val="10"/>
        <rFont val="Arial Narrow"/>
        <family val="2"/>
      </rPr>
      <t xml:space="preserve">06_2022 </t>
    </r>
    <r>
      <rPr>
        <sz val="10"/>
        <rFont val="Arial Narrow"/>
        <family val="2"/>
      </rPr>
      <t>A.-     Sobreestimación cuenta 411061 Contribuciones y subestimación cuenta 3109 Resultados de Ejercicios Anteriores</t>
    </r>
  </si>
  <si>
    <t>La entidad registró dentro de los ingresos del período 2021 Contribuciones correspondientes a vigencias anteriores.</t>
  </si>
  <si>
    <t>Determinar los ingresos por concepto de "Contribuciones" generados durante la vigencia.</t>
  </si>
  <si>
    <r>
      <t xml:space="preserve">Conciliar el valor de la cuenta contable 411061 </t>
    </r>
    <r>
      <rPr>
        <i/>
        <sz val="10"/>
        <rFont val="Arial Narrow"/>
        <family val="2"/>
      </rPr>
      <t xml:space="preserve">"contribuciones" </t>
    </r>
    <r>
      <rPr>
        <sz val="10"/>
        <rFont val="Arial Narrow"/>
        <family val="2"/>
      </rPr>
      <t xml:space="preserve">con el reporte generado en el aplicativo C-Taux. 
</t>
    </r>
  </si>
  <si>
    <t>Conciliación de la cuenta contable 411061 con la información reportada en el aplicativo C-Taux.</t>
  </si>
  <si>
    <t>FILA_78</t>
  </si>
  <si>
    <r>
      <rPr>
        <b/>
        <sz val="10"/>
        <rFont val="Arial Narrow"/>
        <family val="2"/>
      </rPr>
      <t>06_2022</t>
    </r>
    <r>
      <rPr>
        <sz val="10"/>
        <rFont val="Arial Narrow"/>
        <family val="2"/>
      </rPr>
      <t xml:space="preserve"> A.-     Sobreestimación cuenta 411061 Contribuciones y subestimación cuenta 3109 Resultados de Ejercicios Anteriores</t>
    </r>
  </si>
  <si>
    <t>Incorporar en los estados financieros de la Entidad el ingreso por "Contribuciones" que corresponda a vigencias anteriores.</t>
  </si>
  <si>
    <r>
      <t xml:space="preserve">Ajustar y registrar en la cuenta contable 3109, </t>
    </r>
    <r>
      <rPr>
        <i/>
        <sz val="10"/>
        <rFont val="Arial Narrow"/>
        <family val="2"/>
      </rPr>
      <t>"resultado de ejercicios anteriores"</t>
    </r>
    <r>
      <rPr>
        <sz val="10"/>
        <rFont val="Arial Narrow"/>
        <family val="2"/>
      </rPr>
      <t>, los ingresos por concepto de contribuciones de  vigencias anteriores, según corresponda.</t>
    </r>
  </si>
  <si>
    <t>Reporte del comprobante contable de la cuenta 3109</t>
  </si>
  <si>
    <t>FILA_79</t>
  </si>
  <si>
    <t>07_2022</t>
  </si>
  <si>
    <r>
      <rPr>
        <b/>
        <sz val="10"/>
        <rFont val="Arial Narrow"/>
        <family val="2"/>
      </rPr>
      <t>07_2022</t>
    </r>
    <r>
      <rPr>
        <sz val="10"/>
        <rFont val="Arial Narrow"/>
        <family val="2"/>
      </rPr>
      <t xml:space="preserve"> A.-Subestimación Pasivos Contingentes – Cuentas de Orden.</t>
    </r>
  </si>
  <si>
    <t>Subestimación Pasivos Contingentes por falta de revelación en las cuentas de orden acreedoras de la totalidad de los procesos que se encuentran calificado con riesgos medio y bajo en el eKOGUI.</t>
  </si>
  <si>
    <t>Actualizar en el Sistema EKOGUI, los procesos en contra de la Entidad que se encuentran calificados con riesgos medio y bajo, que cumplan las características para ser reconocidos en las cuentas de orden.</t>
  </si>
  <si>
    <t>La Oficina Asesora de Jurídica, actualizará e informará a la Dirección Financiera los procesos activos de primera y segunda instancia registrados en el sistema  EKOGUI, con calificación de riesgo baja y media para su respectivo registro contable.</t>
  </si>
  <si>
    <t>Conciliación de los procesos activos de primera y segunda instancia reportados en el sistema Ekogui, con calificación de riesgo baja y media, con el informe de procesos administrados por la Oficina Asesora de Jurídica.</t>
  </si>
  <si>
    <t>FILA_80</t>
  </si>
  <si>
    <t>Incorporar en los estados financieros de la Entidad, los procesos en contra que se encuentran calificados con riesgos medio y bajo, que cumplan las características para ser reconocidos en las cuentas de orden.</t>
  </si>
  <si>
    <t>Registrar en la cuenta 912004 "Litigios y mecanismos alternativo de solución de conflicto", los procesos judiciales activos de primera y segunda instancia remitidos por la Oficina de Jurídica.</t>
  </si>
  <si>
    <t>Conciliación de los procesos activos y terminados de primera y segunda instancia con calificación de riesgo baja y media reportados en el sistema Ekogui y el libro auxiliar contable de la cuenta 912004.</t>
  </si>
  <si>
    <t>FILA_81</t>
  </si>
  <si>
    <t>08_2022</t>
  </si>
  <si>
    <r>
      <rPr>
        <b/>
        <sz val="10"/>
        <rFont val="Arial Narrow"/>
        <family val="2"/>
      </rPr>
      <t>08_2022</t>
    </r>
    <r>
      <rPr>
        <sz val="10"/>
        <rFont val="Arial Narrow"/>
        <family val="2"/>
      </rPr>
      <t xml:space="preserve"> A.- Operaciones Reciprocas por Conciliar.</t>
    </r>
  </si>
  <si>
    <t>Partidas de operaciones reciprocas pendientes de conciliar con otras entidades.</t>
  </si>
  <si>
    <t>FILA_82</t>
  </si>
  <si>
    <r>
      <rPr>
        <b/>
        <sz val="10"/>
        <rFont val="Arial Narrow"/>
        <family val="2"/>
      </rPr>
      <t>08_2022</t>
    </r>
    <r>
      <rPr>
        <sz val="10"/>
        <rFont val="Arial Narrow"/>
        <family val="2"/>
      </rPr>
      <t xml:space="preserve">  A.- Operaciones Reciprocas por Conciliar.</t>
    </r>
  </si>
  <si>
    <t xml:space="preserve"> DIRECCIÓN FINANCIERA / DELEGATURA DE PUERTOS, CONCESIONES Y TRANSITO</t>
  </si>
  <si>
    <t>FILA_83</t>
  </si>
  <si>
    <t>FILA_84</t>
  </si>
  <si>
    <t>FILA_85</t>
  </si>
  <si>
    <t>09_2022</t>
  </si>
  <si>
    <r>
      <rPr>
        <b/>
        <sz val="10"/>
        <rFont val="Arial Narrow"/>
        <family val="2"/>
      </rPr>
      <t>09_2022</t>
    </r>
    <r>
      <rPr>
        <sz val="10"/>
        <rFont val="Arial Narrow"/>
        <family val="2"/>
      </rPr>
      <t xml:space="preserve"> A,D.-Constitución de reservas presupuestales 2021.</t>
    </r>
  </si>
  <si>
    <t>Se observaron Reservas Presupuestales constituidas a 31 de diciembre de 2021, que no cumplen con los requisitos legales para su constitución, toda vez que las justificaciones no corresponden a hechos de Fuerza Mayor, Caso Fortuito, Irresistibles e Imprevisibles.</t>
  </si>
  <si>
    <t>Realizar controles de articulación con las dependencias ejecutoras del gasto en la entidad.</t>
  </si>
  <si>
    <t xml:space="preserve">Realizar seguimientos bimestrales a la ejecución presupuestal y establecer controles de articulación entre las dependencias   ejecutoras de gasto para realizar una adecuada constitución de reservas presupuestales y mitigar el riesgo de incumplimientos legales. </t>
  </si>
  <si>
    <t>FILA_86</t>
  </si>
  <si>
    <r>
      <rPr>
        <b/>
        <sz val="10"/>
        <rFont val="Arial Narrow"/>
        <family val="2"/>
      </rPr>
      <t xml:space="preserve">09_2022 </t>
    </r>
    <r>
      <rPr>
        <sz val="10"/>
        <rFont val="Arial Narrow"/>
        <family val="2"/>
      </rPr>
      <t>A,D.-Constitución de reservas presupuestales 2021.</t>
    </r>
  </si>
  <si>
    <t>Constituir reservas presupuestales y cuentas por pagar en el  cierre de cada vigencia fiscal, solo con los compromisos que al 31 de diciembre no se hayan cumplido, siempre y cuando estén legalmente contraídos y desarrollen el objeto de la apropiación, en cumplimiento de lo establecido en el articulo 89 del decreto 111 de 1996 y decreto 1068 de 2015.</t>
  </si>
  <si>
    <t>FILA_87</t>
  </si>
  <si>
    <t>11_2022</t>
  </si>
  <si>
    <r>
      <rPr>
        <b/>
        <sz val="10"/>
        <rFont val="Arial Narrow"/>
        <family val="2"/>
      </rPr>
      <t>11_2022</t>
    </r>
    <r>
      <rPr>
        <sz val="10"/>
        <rFont val="Arial Narrow"/>
        <family val="2"/>
      </rPr>
      <t xml:space="preserve"> A.-Planeación y ejecución del presupuesto de ingresos vigencia 2021.</t>
    </r>
  </si>
  <si>
    <t>El proceso de planeación y programación presupuestal del presupuesto de ingresos se proyecta con base en el número de empresas que pagaron la contribución en el 2019 (4.771 vigilados) y no sobre el universo de empresas supervisadas (9.260); además, la ejecución del presupuesto de ingresos de la ST presenta deficiencias, dado que los ingresos por concepto de recaudo efectivo acumulado net</t>
  </si>
  <si>
    <t>"Establecer la base actualizada de empresas vigiladas por la entidad.</t>
  </si>
  <si>
    <t>FILA_88</t>
  </si>
  <si>
    <t>FILA_89</t>
  </si>
  <si>
    <t>FILA_90</t>
  </si>
  <si>
    <t>12_2022</t>
  </si>
  <si>
    <r>
      <rPr>
        <b/>
        <sz val="10"/>
        <rFont val="Arial Narrow"/>
        <family val="2"/>
      </rPr>
      <t>12_2022</t>
    </r>
    <r>
      <rPr>
        <sz val="10"/>
        <rFont val="Arial Narrow"/>
        <family val="2"/>
      </rPr>
      <t xml:space="preserve"> A.- Ejecución presupuestal y pérdida de apropiación vigencia 2021.</t>
    </r>
  </si>
  <si>
    <t>Los recursos apropiados en la vigencia de 2021 para algunos rubros presupuestales no fueron comprometidos u obligados en su totalidad. Adicionalmente, en algunos casos hubo pérdidas de apropiación, ya que determinados rubros no se presentaron ejecución presupuestal durante toda la vigencia 2021.</t>
  </si>
  <si>
    <t>Ejecutar los recursos apropiados para cada uno de los rubros presupuestales que se comprometan durante la vigencia 2022.</t>
  </si>
  <si>
    <t>Realizar seguimiento bimestral al Plan Anual de Adquisiciones, ejecución presupuestal y liberación de saldos no ejecutados, cumpliendo con los objetivos trazados por la Entidad y evitando que se produzcan perdidas de apropiación.</t>
  </si>
  <si>
    <t>Actas de las mesas de trabajo realizadas con las dependencias ejecutoras.</t>
  </si>
  <si>
    <t>FILA_91</t>
  </si>
  <si>
    <t>13_2022</t>
  </si>
  <si>
    <r>
      <rPr>
        <b/>
        <sz val="10"/>
        <rFont val="Arial Narrow"/>
        <family val="2"/>
      </rPr>
      <t xml:space="preserve">13_2022 </t>
    </r>
    <r>
      <rPr>
        <sz val="10"/>
        <rFont val="Arial Narrow"/>
        <family val="2"/>
      </rPr>
      <t>A.-  Fenecimiento de Reservas Presupuestales.</t>
    </r>
  </si>
  <si>
    <t>Durante la vigencia 2020, la Superintendencia constituyó las siguientes reservas por $42.075.997,09, recursos que fenecieron por deficiencias en la ejecución presupuestal del 2021.</t>
  </si>
  <si>
    <t>Fortalecer controles de seguimiento a los saldos constituidos como reserva presupuestal, realizando un proceso de depuración que evite al máximo que éstas fenezcan  y se conviertan en pasivos exigibles.</t>
  </si>
  <si>
    <t>Realizar seguimiento oportuno a la ejecución de reservas presupuestales cumpliendo con los objetivos trazados por la Entidad y evitar que éstas fenezcan y se conviertan en nuevos pasivos exigibles.</t>
  </si>
  <si>
    <t>Circularizar a las dependencias ejecutoras de gasto, los saldos pendientes por ejecutar constituidos como reserva presupuestal.</t>
  </si>
  <si>
    <t>FILA_92</t>
  </si>
  <si>
    <t>14_2022</t>
  </si>
  <si>
    <r>
      <rPr>
        <b/>
        <sz val="10"/>
        <rFont val="Arial Narrow"/>
        <family val="2"/>
      </rPr>
      <t xml:space="preserve">14_2022 </t>
    </r>
    <r>
      <rPr>
        <sz val="10"/>
        <rFont val="Arial Narrow"/>
        <family val="2"/>
      </rPr>
      <t>A.-  Ejecución presupuestal en devoluciones pagadas por concepto de contribución.</t>
    </r>
  </si>
  <si>
    <t>Las devoluciones pagadas acumuladas por concepto de contribución no cuentan con un registro homogéneo en la plataforma C-Taux, toda vez que se observaron algunas devoluciones sin los soportes de acuerdos de pago, o no se encuentran debidamente firmadas.</t>
  </si>
  <si>
    <t>Realizar seguimiento a los actos administrativos que ordenan devolución de recursos, con el fin de garantizar que los valores allí registrados se encuentren aplicados y debidamente soportados en la consola C-TAUX</t>
  </si>
  <si>
    <t xml:space="preserve">Realizar en la consola C-Taux, el cargue de los documentos soportes que respaldan la devolución de los recursos ordenados por la Entidad. </t>
  </si>
  <si>
    <t>Conciliación de las devoluciones ordenadas por la Entidad con los registros aplicados en la Consola C-TAUX.</t>
  </si>
  <si>
    <t>FILA_93</t>
  </si>
  <si>
    <t>001-2023</t>
  </si>
  <si>
    <t>H1-2023- Reconocimiento de Ingresos Multas y Contribuciones vigencia 2022. Administrativo (A).</t>
  </si>
  <si>
    <t>Falta de reconocimiento de ingresos en la vigencia 2022 por concepto de Multas y por concepto de Contribuciones</t>
  </si>
  <si>
    <t>Reconocer en los estados financieros de la Entidad el total de los ingresos correspondientes a la Contribución Especial de Vigilancia, generados durante la vigencia.</t>
  </si>
  <si>
    <r>
      <t>Registrar en la cuenta contable 411061 "</t>
    </r>
    <r>
      <rPr>
        <i/>
        <sz val="10"/>
        <rFont val="Arial Narrow"/>
        <family val="2"/>
      </rPr>
      <t>contribuciones</t>
    </r>
    <r>
      <rPr>
        <sz val="10"/>
        <rFont val="Arial Narrow"/>
        <family val="2"/>
      </rPr>
      <t>" los ingresos por concepto de Contribución Especial de Vigilancia, de la respectiva vigencia. Y asimismo,  incoporar en la cuenta 249040 los saldos a favor de beneficiarios.</t>
    </r>
  </si>
  <si>
    <r>
      <t>Reporte del libro auxiliar contable de las cuentas 411061 y la 249040.
Conciliación de la cuenta contable 411061 "</t>
    </r>
    <r>
      <rPr>
        <i/>
        <sz val="10"/>
        <rFont val="Arial Narrow"/>
        <family val="2"/>
      </rPr>
      <t>contribuciones"</t>
    </r>
    <r>
      <rPr>
        <sz val="10"/>
        <rFont val="Arial Narrow"/>
        <family val="2"/>
      </rPr>
      <t xml:space="preserve"> con la información reportada en el aplicativo de cartera.</t>
    </r>
  </si>
  <si>
    <t/>
  </si>
  <si>
    <t>FILA_94</t>
  </si>
  <si>
    <t>Mantener constante comunicación con la areas emisoras de los actos administrativos para que realicen el respectivo seguimiento a sus procesos, con el fin de mitigar la emisión de contancias de ejecutoria de forma extemporanea.</t>
  </si>
  <si>
    <t>Mantener contacto directo con las áreas que emiten resoluciones a través de reportes mensuales enviados al GIT de Notificaciones con información de las resoluciones radicadas durante el mes vencido, para que estas, informen y/o certifiquen aquellas resoluciones a las que les interpusieron o no recursos y emitir constancias de ejecutoria dentro de los términos establecidos</t>
  </si>
  <si>
    <t>conciliación con las dependencias, actualización del procedimiento de constancias de ejecutorias y base de datos general</t>
  </si>
  <si>
    <t>GIT DE NOTIFICACIONES Y DEPENDENCIAS DE LA ENTIDAD</t>
  </si>
  <si>
    <t>FILA_95</t>
  </si>
  <si>
    <t>Establecer mecanismos de control para garantizar la actualización continua de las obligaciones emitidas por las areas de la entidad.</t>
  </si>
  <si>
    <t xml:space="preserve">Realizar  el cruce de información de los actos administrativos  registrados en Notificaciones  con el fin de determinar las obligaciones pendientes  de entrega al area financiera que se encuentren debidamente ejecutoriadas.
</t>
  </si>
  <si>
    <t>conciliación mensual con la Dirección Financiera</t>
  </si>
  <si>
    <t>DIRECCIÓN FINANCIERA Y GIT DE NOTIFICACIONES</t>
  </si>
  <si>
    <t>FILA_96</t>
  </si>
  <si>
    <t>002-2023</t>
  </si>
  <si>
    <t>H2-2023- Provisión Sentencias y Conciliaciones. Administrativo y para Proceso Administrativo Sancionatorio. (A - PASF)</t>
  </si>
  <si>
    <t>Se observaron inconsistencias en la aplicación del procedimiento de Provisiones de Sentencias y Conciliaciones al 31 de diciembre de 2022 de la Superintendencia de Transporte, afectando las Cuentas Contables 9120 - LITIGIOS Y MECANISMOS ALTERNATIVOS DE SOLUCIÓN DE CONFLICTOS</t>
  </si>
  <si>
    <t>La Oficina Asesora Jurídica realizará en conjunto con la Dirección Financiera, conciliación del formato F9 que arroja el EKOGUI, la base de procesos judiciales activos y las cuentas de orden, previo a efectuar la transmision del informe a través del Sistema de Rendición Electrónica de la Cuenta e Informes - SIRECI,.</t>
  </si>
  <si>
    <t>Realizar mesa técnica con la Dirección Financiera, con el fin conciliar el formato F9 que arroja el EKOGUI, la base de procesos judiciales activos y compararlos con el registro contable de las cuentas de orden y provisión, a efectos de que el reporte en SIRECI sea coincidente, para el posterior cargue por parte de la Oficina de Juridica</t>
  </si>
  <si>
    <t>Conciliación del formato F9 con los procesos judiciales que arroja EKOGUI y las cuentas contables de provisión y cuentas de orden</t>
  </si>
  <si>
    <t>DIRECCIÓN FINANCIERA Y JURIDICA</t>
  </si>
  <si>
    <t>FILA_97</t>
  </si>
  <si>
    <t xml:space="preserve">Reiterar a los despachos judiciales la solicitud de desarchivo de los procesos, con el fin de obtener las piezas judiciales para actualizar las provisiones en EKOGUI. </t>
  </si>
  <si>
    <t>Oficiar a los despachos judiciales en donde se encuentran los cuatro procesos pendientes de provision contable en ekogui.</t>
  </si>
  <si>
    <t>oficio a despachos judiciales</t>
  </si>
  <si>
    <t>JURIDICA</t>
  </si>
  <si>
    <t>FILA_98</t>
  </si>
  <si>
    <t>Solicitar a la Contraloria General de la República coadyuvancia en la reiteracion de la solicitud de desarchivo ante los despachos judiciales, considerando el largo tiempo que se toman para dar trámite.</t>
  </si>
  <si>
    <t>Emitir comunicación a la Contraloría General de la República, con el fin de solicitar la coadyuvancia en la reiteracion de las solicitudes de desarchivo adelantadas ante los despachos judiciales.</t>
  </si>
  <si>
    <t xml:space="preserve">Oficio a la Contraloria General de la Republica solicitando coadyuvancia ante los despachos judiciales en donde se encuentran archivados los procesos terminados, pendientes de provision contable. </t>
  </si>
  <si>
    <t>FILA_99</t>
  </si>
  <si>
    <t>Seguimiento a las gestiones de los apoderados con el fin de contar con el sistema EKOGUI actualizado</t>
  </si>
  <si>
    <t>Remitir comunicaciones quincenales instando a los apoderados contratados para tal fin, con el objeto de mantener permanentemente la informacion actualizada en EKOGUI</t>
  </si>
  <si>
    <t>Correo electronico, reiterando la importancia y necesidad de la actualizacion del sistema EKOGUI.</t>
  </si>
  <si>
    <t>FILA_100</t>
  </si>
  <si>
    <t>003-2023</t>
  </si>
  <si>
    <t>H3-2023- Reconocimiento Cuentas por Pagar – Implementación del Atributo Contable “40-Bienes, Servicios, Impuestos y Transferencias Causados” en el Sistema Integrado de Información Financiera (SIIF – Nación).
Administrativo. (A)</t>
  </si>
  <si>
    <t>Falta de reconocimiento de las Cuentas por Pagar derivados en el contrato 292 de 2022 de la materialización del recibo de bienes o la prestación de servicios al cierre  de la vigencia 2022</t>
  </si>
  <si>
    <t>Constituir el rezago presupuestal de la vigencia conforme a lo  establecido en el artículo 89 del Decreto 111 de 1996, y las normas que lo modifiquen o adicionen.</t>
  </si>
  <si>
    <t>Emitir lineamientos a las dependencias ejecutoras sobre la constitución de las cuentas por pagar y las reservas presupuestales durante la respectiva vigencia.</t>
  </si>
  <si>
    <t>Circular interna y ejecución presupuestal de gasto.</t>
  </si>
  <si>
    <t>FILA_101</t>
  </si>
  <si>
    <t>004-2023</t>
  </si>
  <si>
    <t>H4-2023- Reconocimiento, medición y deterioro de las cuentas por
cobrar de la Superintendencia de Transporte al 31 de diciembre de 2022.
Administrativo (A) con presunta incidencia disciplinaria (D)</t>
  </si>
  <si>
    <t>Inconsistencias en el tratamiento contable de las cuentas por cobrar de la Superintendencia de Transporte al cierre de la vigencia 2022.</t>
  </si>
  <si>
    <t>Realizar el calculo del deterioro de las cuentas por cobrar  reconocidas en los estados financieros, confome a lo dispuesto en el Manual de Cartera y el de politicas contables.</t>
  </si>
  <si>
    <t>Realizar la conciliación del deterioro de las cuentas por cobrar con la información contenida o registrada en los libros auxiliares de las cuentas 131102, 131127, 138515 y 138614.</t>
  </si>
  <si>
    <t>Conciliación y libros auxiliares de las cuentas contables 131102, 131127, 138515 y 138614.</t>
  </si>
  <si>
    <t>FILA_102</t>
  </si>
  <si>
    <t>Subsanar en el aplicativo de cartera y SIIF Nación los terceros que presenten diferencias con el NIT y la razón social.</t>
  </si>
  <si>
    <t>Realizar ficha técnica para subsanar la razón social del tercero en el aplicativo de cartera y asi mismo,  solicitar al Ministerio de Hacienda la verificación y ajuste de los terceros que presenten inexactitudes.</t>
  </si>
  <si>
    <t>Realizar ficha técnica con solicitud de modifiación y requerimiento de mesa de ayuda al SIIF Nación.</t>
  </si>
  <si>
    <t>FILA_103</t>
  </si>
  <si>
    <t>Adelantar las acciones correspondientes para depurar contablemente o someter a valoración de Central de Inversiones S.A- CISA, la cartera que supere más de 180 de vencida y que no presente novedades que impidan su recaudo. Lo anterior, con observacia a lo dispuesto en el Manual de Cartera de la Entidad.</t>
  </si>
  <si>
    <t xml:space="preserve">Realizar ficha técnica con la relación de las obligaciones que serán  objeto de análisis por el  comité  de cartera y asi  mismo elaborar matriz de valoración de cartera con Central de Inversiones S.A- CISA. </t>
  </si>
  <si>
    <t>Ficha de saneamiento  contable recomendada por  el  comité de cartera, acto  administrativo que ordena su depuración y  matriz  de valoración de cuentas por cobrar- CISA</t>
  </si>
  <si>
    <t>DIRECCIÓN FINANCIERA Y COACTIVO</t>
  </si>
  <si>
    <t>FILA_104</t>
  </si>
  <si>
    <t>005-2023</t>
  </si>
  <si>
    <t>H5-2023- Reconocimiento, medición, revelación y presentación en las
Notas a los Estados Financieros de la Superintendencia de Transporte al 31
de diciembre de 2022. Administrativo (A)</t>
  </si>
  <si>
    <t>Falta de controles en el reconocimiento, medición, revelación y presentación en la Notas a los Estados Financieros de la Superintendencia de Transporte al 31 de diciembre de 2022.</t>
  </si>
  <si>
    <t>Adelantar la revisión exhaustiva de las información contenida en las notas a los estados financieros de la Superintendencia de Transporte, para evitar errores de digitación que puedan generar dificultades en su lectura y/o comprensión.</t>
  </si>
  <si>
    <t xml:space="preserve">Realizar mesa de trabajo entre la contadora de la entidad y la directora financiera, a efectos de revisar el detalle de la información consignada en las notas a los estados financieros y evitar cualquier error de digitación.
</t>
  </si>
  <si>
    <t>Acta de reunión y estados financieros publicados.</t>
  </si>
  <si>
    <t>FILA_105</t>
  </si>
  <si>
    <t>006-2023</t>
  </si>
  <si>
    <t>H6-2023 - Reporte de la información financiera a través del Sistema Consolidador de Hacienda e Información Financiera Pública (CHIP) de la Superintendencia de Transporte al 31 de diciembre de 2022. Administrativo (A)</t>
  </si>
  <si>
    <t>Inconsistencias en reporte de la información financiera trimestral a través del Sistema Consolidador de Hacienda e Información Financiera Pública (CHIP) de la Superintendencia de Transporte al 31 de diciembre de 2022</t>
  </si>
  <si>
    <t>Presentar el formulario CGN_2005_001_Saldos_ y_ Movimientos_Convergencia en concordancia con lo indicado en las notas de los estados financieros de la entidad</t>
  </si>
  <si>
    <t xml:space="preserve">Elaborar el formulario "CGN_2005_001_Saldos_ y_ Movimientos_Convergencia" a través del Sistema Consolidador de Hacienda e Informacion Publica (CHIP), con observacia  a lo  indicado  en  las  notas de los  estados  financieros, las cuales se elaboran en cumplimiento a lo  establecido en el Articulo 5  de la  Resolucion 706 del 2016, </t>
  </si>
  <si>
    <t>Formulario CGN_2005_001_Saldos_ y_ Movimientos_Convergencia</t>
  </si>
  <si>
    <t>FILA_106</t>
  </si>
  <si>
    <t>007-2023</t>
  </si>
  <si>
    <t>H7-2023- Reserva presupuestal constituida en la vigencia 2022.
Administrativo (A) con presunta incidencia disciplinaria (D).</t>
  </si>
  <si>
    <t xml:space="preserve">En la revisión presupuestal de la ST realizada a través del SIIF, se observaron 333 registros correspondientes a reservas presupuestales por $1.742.083.774, constituidas en la vigencia 2022, que no cumple con los requisitos de excepcionalidad, lo que generó una sobreestimación de la reserva presupuestal. </t>
  </si>
  <si>
    <t>FILA_107</t>
  </si>
  <si>
    <t>008-2023</t>
  </si>
  <si>
    <t>H8-2023- Reporte de información relacionada al rezago constituido en la vigencia 2022. Administrativo (A) con presunta incidencia disciplinaria (D)</t>
  </si>
  <si>
    <t xml:space="preserve">Se observaron inconsistencias en la información reportada por la Superintendencia de Transporte, relacionada al rezago presupuestal constituido en la vigencia 2022. </t>
  </si>
  <si>
    <t>Verificar que la constitución del rezago presupuestal  de la vigencia se realice conforme a lo indicado en  los  articulos: 2.8.1.7.3.1 y 2.8.1.7.3.2 del decreto 1068 de 2015</t>
  </si>
  <si>
    <t>Realizar las certificaciones y  los informes de rezago presupuestal de la vigencia, conforme a lo indicado en  los  articulos: 2.8.1.7.3.1 y 2.8.1.7.3.2 del decreto 1068 de 2015</t>
  </si>
  <si>
    <t xml:space="preserve">Notas a los  estados  Financieros </t>
  </si>
  <si>
    <t>FILA_108</t>
  </si>
  <si>
    <t>009-2023</t>
  </si>
  <si>
    <t xml:space="preserve">H9-2023- Fenecimiento del saldo por obligar del contrato 292 de 2022.
Administrativo (A) con presunta incidencia disciplinaria (D). </t>
  </si>
  <si>
    <t>El contrato 292 -2022 presenta un saldo x obligar de $8.746.599, correspondiente a una obligación que no se pagó en la vigencia 2022 y que tampoco quedó constituida como cuenta por pagar dentro del rezago presupuestal. En consecuencia, la obligación no se encuentra amparada presupuestalmente, dado que el saldo del Registro Presupuestal feneció al cierre de la vigencia fiscal.</t>
  </si>
  <si>
    <t>Seguimiento por parte del supervisor en el cobro de los honorarios de los contratistas a la terminación contractual</t>
  </si>
  <si>
    <t>Construcción de un Formato denominado “Informe final de supervisión para terminaciones anticipadas y liquidación bilateral”, en el cual el ítem del estado financiero, se incluya una columna indique, fecha de la publicación en el SECOP de todas las cuentas cobro. Se deberá adjuntar una copia de pantalla del SECOP, del ítem EJECUCÓN, numeral 7.</t>
  </si>
  <si>
    <t>FormaTo (01) "Informe final de supervisión para terminaciones anticipadas y liquidación bilateral"</t>
  </si>
  <si>
    <t>GIT DE GESTIÓN CONTRACTUAL</t>
  </si>
  <si>
    <t>FILA_109</t>
  </si>
  <si>
    <t>010-2023</t>
  </si>
  <si>
    <t xml:space="preserve">H10-2023- Desagregación del presupuesto de ingresos vigencia 2022.
Administrativo (A). </t>
  </si>
  <si>
    <t>La Superintendencia de Transporte no desagregó en SIIF el presupuesto de ingresos al nivel máximo de detalle del Catálogo de Clasificación Presupuestal CCP.</t>
  </si>
  <si>
    <t>Realizar  en el SIIF Nación, la desagregación del presupuesto de ingresos al máximo nivel de detalle según el Catálogo de Clasificación Presupuestal CCP, establecido por la Dirección General del Presupuesto Público Nacional (DGPPN).</t>
  </si>
  <si>
    <t>Proyectar el acto administrativo por medio del cual se realiza la desagregación del presupuesto de ingresos para la vigencia 2024</t>
  </si>
  <si>
    <t>Acto administrativo firmado y enumerado.</t>
  </si>
  <si>
    <t>FILA_110</t>
  </si>
  <si>
    <t>011-2023</t>
  </si>
  <si>
    <t>H11-2023- Seguimiento y análisis de información Contratos 318 y 391 de 2022. Administrativo (A) con presunta incidencia disciplinaria (D).</t>
  </si>
  <si>
    <t xml:space="preserve">En los informes de supervisión no se evidencia el análisis de la información reportada, que permita establecer el cumplimiento de los acuerdos de niveles de servicios y demás obligaciones. </t>
  </si>
  <si>
    <t xml:space="preserve">Seguimiento por parte del supervisor a la ejecucion de los contratos </t>
  </si>
  <si>
    <t xml:space="preserve">Construcción de un formato denonimado "Cronograma y seguimiento de entrega de productos, bienes y/o servicios" para contratos diferentes a las CPS 
 </t>
  </si>
  <si>
    <t xml:space="preserve">Formato denonimado "Cronograma y seguimiento de entrega de productos, bienes y/o servicios" </t>
  </si>
  <si>
    <t>FILA_111</t>
  </si>
  <si>
    <t>012-2023</t>
  </si>
  <si>
    <t>H12-2023- Seguimiento obligaciones de largo plazo Contrato 342 de 2022.
Administrativo (A) con presunta incidencia disciplinaria (D).</t>
  </si>
  <si>
    <t>No se evidencia el seguimiento por parte de la supervisión a las obligaciones que deben prestarse a largo plazo</t>
  </si>
  <si>
    <t>Construcción de un formato denominado “Informe de actividades del proveedor o contratista y supervisor”, de los contratos diferentes a las CPS, donde incluya: Cronograma de entrega de productos, bienes y/o servicios, suscrito entre el contratista y entidad.</t>
  </si>
  <si>
    <t xml:space="preserve">Formato denominado “Informe de actividades del proveedor o contratista y supervisor” </t>
  </si>
  <si>
    <t>FILA_112</t>
  </si>
  <si>
    <t>013-2023</t>
  </si>
  <si>
    <t>H13-2023- Gestión cobro persuasivo-coactivo. Administrativo. (A)</t>
  </si>
  <si>
    <t>La Superintendencia no cumple el término establecido en el Manual de Gestión de Recaudo de Cartera, para expedir el mandamiento de pago y dar inicio al cobro coactivo de las obligaciones a favor de la Entidad.</t>
  </si>
  <si>
    <t>Velar que se adelanten las acciones de cobro persuasivo y coactivo dentro de los términos previstos en el Manual de Gestión de Recaudo de Cartera.</t>
  </si>
  <si>
    <t>Expedir y remitir a la Dirección Financiera las constancias de ejecutoria de los actos administrativos que prestan merito ejecutivo, una vez adquieran su firmeza.</t>
  </si>
  <si>
    <t>DIRECCIÓN FINANCIERA
GIT NOTIFICACIONES</t>
  </si>
  <si>
    <t>FILA_113</t>
  </si>
  <si>
    <t>Dar cumplimiento a los términos establecidos en el Manual de Gestion y Recaudo de Cartera de la entidad, en lo referente a disponer el traslado de los expedientes dentro del término de los dos meses siguientes a la terminación de la etapa persuasiva. (Resolucion 1871 de 2022 artículo 5.1.4.1. -version 3)</t>
  </si>
  <si>
    <t xml:space="preserve">Direccionar las actividades de cobro persuasivo, para que este se adelante dentro de los términos previstos en el Manual de Gestión de Recaudo de Cartera  y asi mismo, disponer la remisión del expediente al Grupo de Cobro Coactivo, una vez finalice la etapa de cobro persuasivo.                                                         </t>
  </si>
  <si>
    <t>Memorando remisorio con la relación y expedientes de los títulos ejecutivos</t>
  </si>
  <si>
    <t xml:space="preserve">DIRECCIÓN FINANCIERA
</t>
  </si>
  <si>
    <t>FILA_114</t>
  </si>
  <si>
    <t>Verificar que el título ejecutivo sea traslado al Grupo de Cobro por Jurisdicción coactiva dentro del término establecido en el Manual de Gestión de Recaudo de Cartera</t>
  </si>
  <si>
    <t>Expedir por parte del Grupo de Cobro por Jurisdicción Coactiva el mandamiento de pago conforme al plazo establecido en el Manual de Gestión de Recaudo de Cartera.</t>
  </si>
  <si>
    <t>Libro de excel con la relación de los autos de apertura del mandamiento de pago</t>
  </si>
  <si>
    <t>COACTIVO+P120:P124</t>
  </si>
  <si>
    <t>Actividades por ejecutar se encuentran en un avance del XX% con corte a 31 de diciembre de 2024</t>
  </si>
  <si>
    <t xml:space="preserve">Aprobado por: </t>
  </si>
  <si>
    <t xml:space="preserve">Consolidó: </t>
  </si>
  <si>
    <t xml:space="preserve">Elaboró: </t>
  </si>
  <si>
    <t xml:space="preserve">Fecha corte: 31 de diciembre de 2023
</t>
  </si>
  <si>
    <t xml:space="preserve">24ene2024-11:30am.
</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</si>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</sst>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yyyy/mm/dd"/>
  </numFmts>
  <fonts count="29" x14ac:knownFonts="1">
    <font>
      <sz val="11"/>
      <color theme="1"/>
      <name val="Aptos Narrow"/>
      <family val="2"/>
      <scheme val="minor"/>
    </font>
    <font>
      <sz val="11"/>
      <color theme="1"/>
      <name val="Aptos Narrow"/>
      <family val="2"/>
      <scheme val="minor"/>
    </font>
    <font>
      <sz val="12"/>
      <name val="Aptos Narrow"/>
      <family val="2"/>
      <scheme val="minor"/>
    </font>
    <font>
      <b/>
      <sz val="11"/>
      <name val="Calibri"/>
      <family val="2"/>
    </font>
    <font>
      <sz val="8"/>
      <name val="Aptos Narrow"/>
      <family val="2"/>
      <scheme val="minor"/>
    </font>
    <font>
      <b/>
      <sz val="11"/>
      <color theme="0"/>
      <name val="Calibri"/>
      <family val="2"/>
    </font>
    <font>
      <sz val="12"/>
      <color theme="0"/>
      <name val="Aptos Narrow"/>
      <family val="2"/>
      <scheme val="minor"/>
    </font>
    <font>
      <b/>
      <sz val="8"/>
      <color theme="0"/>
      <name val="Calibri"/>
      <family val="2"/>
    </font>
    <font>
      <b/>
      <sz val="12"/>
      <color theme="0"/>
      <name val="Aptos Narrow"/>
      <family val="2"/>
      <scheme val="minor"/>
    </font>
    <font>
      <b/>
      <sz val="9"/>
      <color rgb="FFFFC000"/>
      <name val="Arial Narrow"/>
      <family val="2"/>
    </font>
    <font>
      <b/>
      <sz val="8"/>
      <color rgb="FFFFC000"/>
      <name val="Arial Narrow"/>
      <family val="2"/>
    </font>
    <font>
      <sz val="8"/>
      <color theme="0"/>
      <name val="Aptos Narrow"/>
      <family val="2"/>
      <scheme val="minor"/>
    </font>
    <font>
      <b/>
      <sz val="7"/>
      <color theme="0"/>
      <name val="Calibri"/>
      <family val="2"/>
    </font>
    <font>
      <b/>
      <sz val="9"/>
      <color theme="0"/>
      <name val="Arial Narrow"/>
      <family val="2"/>
    </font>
    <font>
      <sz val="9"/>
      <color theme="0"/>
      <name val="Arial Narrow"/>
      <family val="2"/>
    </font>
    <font>
      <b/>
      <sz val="10"/>
      <name val="Arial Narrow"/>
      <family val="2"/>
    </font>
    <font>
      <sz val="10"/>
      <name val="Arial Narrow"/>
      <family val="2"/>
    </font>
    <font>
      <sz val="12"/>
      <color theme="1"/>
      <name val="Aptos Narrow"/>
      <family val="2"/>
      <scheme val="minor"/>
    </font>
    <font>
      <i/>
      <sz val="10"/>
      <name val="Arial Narrow"/>
      <family val="2"/>
    </font>
    <font>
      <sz val="11"/>
      <color indexed="8"/>
      <name val="Aptos Narrow"/>
      <family val="2"/>
      <scheme val="minor"/>
    </font>
    <font>
      <sz val="10"/>
      <name val="Arial"/>
      <family val="2"/>
    </font>
    <font>
      <b/>
      <u/>
      <sz val="10"/>
      <name val="Arial Narrow"/>
      <family val="2"/>
    </font>
    <font>
      <sz val="8"/>
      <color indexed="8"/>
      <name val="Calibri"/>
      <family val="2"/>
    </font>
    <font>
      <sz val="10"/>
      <color rgb="FF000000"/>
      <name val="Arial Narrow"/>
      <family val="2"/>
    </font>
    <font>
      <sz val="10"/>
      <name val="Arial Narrow"/>
      <family val="2"/>
      <charset val="1"/>
    </font>
    <font>
      <sz val="8"/>
      <name val="Arial Narrow"/>
      <family val="2"/>
    </font>
    <font>
      <sz val="10"/>
      <color rgb="FFFF0000"/>
      <name val="Arial Narrow"/>
      <family val="2"/>
    </font>
    <font>
      <sz val="8"/>
      <color theme="0" tint="-0.249977111117893"/>
      <name val="Arial Narrow"/>
      <family val="2"/>
    </font>
    <font>
      <sz val="8"/>
      <color theme="0" tint="-0.14999847407452621"/>
      <name val="Arial Narrow"/>
      <family val="2"/>
    </font>
  </fonts>
  <fills count="10">
    <fill>
      <patternFill patternType="none"/>
    </fill>
    <fill>
      <patternFill patternType="gray125"/>
    </fill>
    <fill>
      <patternFill patternType="solid">
        <fgColor indexed="54"/>
      </patternFill>
    </fill>
    <fill>
      <patternFill patternType="solid">
        <fgColor theme="0"/>
        <bgColor indexed="64"/>
      </patternFill>
    </fill>
    <fill>
      <patternFill patternType="solid">
        <fgColor indexed="9"/>
      </patternFill>
    </fill>
    <fill>
      <patternFill patternType="solid">
        <fgColor rgb="FF002060"/>
        <bgColor indexed="64"/>
      </patternFill>
    </fill>
    <fill>
      <patternFill patternType="solid">
        <fgColor rgb="FF002060"/>
        <bgColor rgb="FF000000"/>
      </patternFill>
    </fill>
    <fill>
      <patternFill patternType="solid">
        <fgColor rgb="FFFFFF00"/>
        <bgColor indexed="64"/>
      </patternFill>
    </fill>
    <fill>
      <patternFill patternType="solid">
        <fgColor theme="8" tint="0.79998168889431442"/>
        <bgColor indexed="64"/>
      </patternFill>
    </fill>
    <fill>
      <patternFill patternType="solid">
        <fgColor rgb="FFFFFFFF"/>
        <bgColor rgb="FF000000"/>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auto="1"/>
      </left>
      <right style="thin">
        <color auto="1"/>
      </right>
      <top style="thin">
        <color auto="1"/>
      </top>
      <bottom style="thin">
        <color auto="1"/>
      </bottom>
      <diagonal/>
    </border>
    <border>
      <left/>
      <right/>
      <top/>
      <bottom style="thin">
        <color theme="0"/>
      </bottom>
      <diagonal/>
    </border>
    <border>
      <left style="thin">
        <color indexed="8"/>
      </left>
      <right style="thin">
        <color indexed="8"/>
      </right>
      <top style="thin">
        <color indexed="8"/>
      </top>
      <bottom/>
      <diagonal/>
    </border>
    <border>
      <left style="thin">
        <color rgb="FFFFFF00"/>
      </left>
      <right/>
      <top style="thin">
        <color theme="0"/>
      </top>
      <bottom/>
      <diagonal/>
    </border>
    <border>
      <left/>
      <right/>
      <top style="thin">
        <color theme="0"/>
      </top>
      <bottom/>
      <diagonal/>
    </border>
    <border>
      <left/>
      <right style="thin">
        <color theme="0"/>
      </right>
      <top style="thin">
        <color theme="0"/>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8"/>
      </left>
      <right/>
      <top style="thin">
        <color indexed="8"/>
      </top>
      <bottom style="thin">
        <color indexed="8"/>
      </bottom>
      <diagonal/>
    </border>
    <border>
      <left/>
      <right/>
      <top/>
      <bottom style="thin">
        <color indexed="64"/>
      </bottom>
      <diagonal/>
    </border>
    <border>
      <left style="thin">
        <color indexed="8"/>
      </left>
      <right/>
      <top style="thin">
        <color indexed="8"/>
      </top>
      <bottom/>
      <diagonal/>
    </border>
    <border>
      <left style="thin">
        <color theme="0"/>
      </left>
      <right style="thin">
        <color rgb="FFFFFF00"/>
      </right>
      <top/>
      <bottom/>
      <diagonal/>
    </border>
    <border>
      <left style="thin">
        <color rgb="FFFFFF00"/>
      </left>
      <right style="medium">
        <color indexed="64"/>
      </right>
      <top/>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8">
    <xf numFmtId="0" fontId="0" fillId="0" borderId="0"/>
    <xf numFmtId="0" fontId="1" fillId="0" borderId="0"/>
    <xf numFmtId="0" fontId="17" fillId="0" borderId="0"/>
    <xf numFmtId="0" fontId="19" fillId="0" borderId="0"/>
    <xf numFmtId="0" fontId="20" fillId="0" borderId="0"/>
    <xf numFmtId="0" fontId="20" fillId="0" borderId="0"/>
    <xf numFmtId="0" fontId="1" fillId="0" borderId="0"/>
    <xf numFmtId="41" fontId="17" fillId="0" borderId="0" applyFont="0" applyFill="0" applyBorder="0" applyAlignment="0" applyProtection="0"/>
  </cellStyleXfs>
  <cellXfs count="115">
    <xf numFmtId="0" fontId="0" fillId="0" borderId="0" xfId="0"/>
    <xf numFmtId="0" fontId="2" fillId="0" borderId="0" xfId="1" applyFont="1"/>
    <xf numFmtId="0" fontId="3" fillId="2" borderId="1" xfId="1" applyFont="1" applyFill="1" applyBorder="1" applyAlignment="1">
      <alignment horizontal="center" vertical="center"/>
    </xf>
    <xf numFmtId="0" fontId="3" fillId="2" borderId="2" xfId="1" applyFont="1" applyFill="1" applyBorder="1" applyAlignment="1">
      <alignment vertical="center"/>
    </xf>
    <xf numFmtId="0" fontId="3" fillId="2" borderId="0" xfId="1" applyFont="1" applyFill="1" applyAlignment="1">
      <alignment vertical="center"/>
    </xf>
    <xf numFmtId="0" fontId="2" fillId="0" borderId="0" xfId="1" applyFont="1" applyAlignment="1">
      <alignment horizontal="left"/>
    </xf>
    <xf numFmtId="0" fontId="4" fillId="0" borderId="0" xfId="1" applyFont="1" applyAlignment="1">
      <alignment horizontal="center" vertical="center" wrapText="1"/>
    </xf>
    <xf numFmtId="0" fontId="2" fillId="0" borderId="0" xfId="1" applyFont="1" applyAlignment="1">
      <alignment wrapText="1"/>
    </xf>
    <xf numFmtId="0" fontId="2" fillId="3" borderId="0" xfId="1" applyFont="1" applyFill="1"/>
    <xf numFmtId="0" fontId="2" fillId="0" borderId="0" xfId="1" applyFont="1" applyAlignment="1">
      <alignment horizontal="left" vertical="top"/>
    </xf>
    <xf numFmtId="164" fontId="3" fillId="4" borderId="3" xfId="1" applyNumberFormat="1" applyFont="1" applyFill="1" applyBorder="1" applyAlignment="1">
      <alignment horizontal="center" vertical="center"/>
    </xf>
    <xf numFmtId="0" fontId="2" fillId="0" borderId="0" xfId="1" applyFont="1" applyAlignment="1">
      <alignment vertical="center"/>
    </xf>
    <xf numFmtId="0" fontId="2" fillId="0" borderId="0" xfId="1" applyFont="1" applyAlignment="1">
      <alignment vertical="top"/>
    </xf>
    <xf numFmtId="0" fontId="2" fillId="0" borderId="4" xfId="1" applyFont="1" applyBorder="1"/>
    <xf numFmtId="0" fontId="5" fillId="2" borderId="1" xfId="1" applyFont="1" applyFill="1" applyBorder="1" applyAlignment="1">
      <alignment horizontal="center" vertical="center"/>
    </xf>
    <xf numFmtId="0" fontId="5" fillId="2" borderId="1" xfId="1" applyFont="1" applyFill="1" applyBorder="1" applyAlignment="1">
      <alignment vertical="center"/>
    </xf>
    <xf numFmtId="0" fontId="6" fillId="0" borderId="0" xfId="1" applyFont="1"/>
    <xf numFmtId="0" fontId="7" fillId="3" borderId="5" xfId="1" applyFont="1" applyFill="1" applyBorder="1" applyAlignment="1">
      <alignment horizontal="center" vertical="center" wrapText="1"/>
    </xf>
    <xf numFmtId="0" fontId="8" fillId="5" borderId="0" xfId="1" applyFont="1" applyFill="1" applyAlignment="1">
      <alignment vertical="center"/>
    </xf>
    <xf numFmtId="0" fontId="8" fillId="5" borderId="6" xfId="1" applyFont="1" applyFill="1" applyBorder="1" applyAlignment="1">
      <alignment vertical="center"/>
    </xf>
    <xf numFmtId="0" fontId="8" fillId="5" borderId="7" xfId="1" applyFont="1" applyFill="1" applyBorder="1" applyAlignment="1">
      <alignment vertical="center"/>
    </xf>
    <xf numFmtId="0" fontId="8" fillId="5" borderId="8" xfId="1" applyFont="1" applyFill="1" applyBorder="1" applyAlignment="1">
      <alignment vertical="center"/>
    </xf>
    <xf numFmtId="0" fontId="6" fillId="3" borderId="0" xfId="1" applyFont="1" applyFill="1" applyAlignment="1">
      <alignment vertical="center"/>
    </xf>
    <xf numFmtId="0" fontId="5" fillId="2" borderId="1" xfId="1" applyFont="1" applyFill="1" applyBorder="1" applyAlignment="1">
      <alignment horizontal="left" vertical="center"/>
    </xf>
    <xf numFmtId="0" fontId="5" fillId="2" borderId="11" xfId="1" applyFont="1" applyFill="1" applyBorder="1" applyAlignment="1">
      <alignment horizontal="center" vertical="center"/>
    </xf>
    <xf numFmtId="0" fontId="6" fillId="0" borderId="0" xfId="1" applyFont="1" applyAlignment="1">
      <alignment horizontal="center" vertical="center" wrapText="1"/>
    </xf>
    <xf numFmtId="0" fontId="9" fillId="3" borderId="12" xfId="1" applyFont="1" applyFill="1" applyBorder="1" applyAlignment="1">
      <alignment vertical="center" wrapText="1"/>
    </xf>
    <xf numFmtId="0" fontId="10" fillId="3" borderId="12" xfId="1" applyFont="1" applyFill="1" applyBorder="1" applyAlignment="1">
      <alignment vertical="center" wrapText="1"/>
    </xf>
    <xf numFmtId="0" fontId="11" fillId="3" borderId="0" xfId="1" applyFont="1" applyFill="1" applyAlignment="1">
      <alignment vertical="center" wrapText="1"/>
    </xf>
    <xf numFmtId="0" fontId="7" fillId="2" borderId="5" xfId="1" applyFont="1" applyFill="1" applyBorder="1" applyAlignment="1">
      <alignment horizontal="center" vertical="center" wrapText="1"/>
    </xf>
    <xf numFmtId="0" fontId="7" fillId="2" borderId="5" xfId="1" applyFont="1" applyFill="1" applyBorder="1" applyAlignment="1">
      <alignment horizontal="left" vertical="center" wrapText="1"/>
    </xf>
    <xf numFmtId="0" fontId="12" fillId="2" borderId="5"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3" fillId="6" borderId="9" xfId="1" applyFont="1" applyFill="1" applyBorder="1" applyAlignment="1">
      <alignment horizontal="center" vertical="center" wrapText="1"/>
    </xf>
    <xf numFmtId="0" fontId="13" fillId="6" borderId="10" xfId="1" applyFont="1" applyFill="1" applyBorder="1" applyAlignment="1">
      <alignment horizontal="center" vertical="center" wrapText="1"/>
    </xf>
    <xf numFmtId="0" fontId="9" fillId="6" borderId="14" xfId="1" applyFont="1" applyFill="1" applyBorder="1" applyAlignment="1">
      <alignment horizontal="center" vertical="center" wrapText="1"/>
    </xf>
    <xf numFmtId="0" fontId="9" fillId="6" borderId="15" xfId="1" applyFont="1" applyFill="1" applyBorder="1" applyAlignment="1">
      <alignment horizontal="center" vertical="center" wrapText="1"/>
    </xf>
    <xf numFmtId="0" fontId="9" fillId="6" borderId="16" xfId="1" applyFont="1" applyFill="1" applyBorder="1" applyAlignment="1">
      <alignment horizontal="center" vertical="center" wrapText="1"/>
    </xf>
    <xf numFmtId="0" fontId="9" fillId="6" borderId="17" xfId="1" applyFont="1" applyFill="1" applyBorder="1" applyAlignment="1">
      <alignment horizontal="center" vertical="center" wrapText="1"/>
    </xf>
    <xf numFmtId="0" fontId="11" fillId="0" borderId="0" xfId="1" applyFont="1" applyAlignment="1">
      <alignment vertical="top" wrapText="1"/>
    </xf>
    <xf numFmtId="0" fontId="14" fillId="7" borderId="0" xfId="1" applyFont="1" applyFill="1" applyAlignment="1">
      <alignment horizontal="center" vertical="center" wrapText="1"/>
    </xf>
    <xf numFmtId="1" fontId="15" fillId="3" borderId="3" xfId="1" applyNumberFormat="1" applyFont="1" applyFill="1" applyBorder="1" applyAlignment="1">
      <alignment horizontal="center" vertical="top" wrapText="1"/>
    </xf>
    <xf numFmtId="0" fontId="16" fillId="3" borderId="3" xfId="1" applyFont="1" applyFill="1" applyBorder="1" applyAlignment="1">
      <alignment vertical="top" wrapText="1"/>
    </xf>
    <xf numFmtId="0" fontId="16" fillId="8" borderId="3" xfId="1" applyFont="1" applyFill="1" applyBorder="1" applyAlignment="1">
      <alignment vertical="top" wrapText="1"/>
    </xf>
    <xf numFmtId="0" fontId="16" fillId="3" borderId="3" xfId="1" applyFont="1" applyFill="1" applyBorder="1" applyAlignment="1">
      <alignment horizontal="justify" vertical="top" wrapText="1"/>
    </xf>
    <xf numFmtId="0" fontId="16" fillId="3" borderId="3" xfId="1" applyFont="1" applyFill="1" applyBorder="1" applyAlignment="1">
      <alignment horizontal="left" vertical="top" wrapText="1"/>
    </xf>
    <xf numFmtId="0" fontId="16" fillId="3" borderId="3" xfId="1" applyFont="1" applyFill="1" applyBorder="1" applyAlignment="1">
      <alignment horizontal="center" vertical="top" wrapText="1"/>
    </xf>
    <xf numFmtId="164" fontId="16" fillId="3" borderId="3" xfId="1" applyNumberFormat="1" applyFont="1" applyFill="1" applyBorder="1" applyAlignment="1">
      <alignment vertical="top" wrapText="1"/>
    </xf>
    <xf numFmtId="1" fontId="16" fillId="3" borderId="3" xfId="1" applyNumberFormat="1" applyFont="1" applyFill="1" applyBorder="1" applyAlignment="1">
      <alignment horizontal="center" vertical="top" wrapText="1"/>
    </xf>
    <xf numFmtId="0" fontId="16" fillId="3" borderId="19" xfId="1" applyFont="1" applyFill="1" applyBorder="1" applyAlignment="1">
      <alignment vertical="top" wrapText="1"/>
    </xf>
    <xf numFmtId="0" fontId="16" fillId="3" borderId="3" xfId="1" applyFont="1" applyFill="1" applyBorder="1" applyAlignment="1" applyProtection="1">
      <alignment vertical="top" wrapText="1"/>
      <protection locked="0"/>
    </xf>
    <xf numFmtId="0" fontId="16" fillId="3" borderId="3" xfId="2" applyFont="1" applyFill="1" applyBorder="1" applyAlignment="1" applyProtection="1">
      <alignment vertical="top" wrapText="1"/>
      <protection locked="0"/>
    </xf>
    <xf numFmtId="0" fontId="16" fillId="3" borderId="0" xfId="1" applyFont="1" applyFill="1" applyAlignment="1">
      <alignment vertical="center" wrapText="1"/>
    </xf>
    <xf numFmtId="0" fontId="16" fillId="3" borderId="3" xfId="3" applyFont="1" applyFill="1" applyBorder="1" applyAlignment="1">
      <alignment vertical="top" wrapText="1"/>
    </xf>
    <xf numFmtId="0" fontId="16" fillId="3" borderId="3" xfId="4" applyFont="1" applyFill="1" applyBorder="1" applyAlignment="1">
      <alignment vertical="top" wrapText="1"/>
    </xf>
    <xf numFmtId="0" fontId="16" fillId="3" borderId="3" xfId="4" applyFont="1" applyFill="1" applyBorder="1" applyAlignment="1">
      <alignment horizontal="left" vertical="top" wrapText="1"/>
    </xf>
    <xf numFmtId="0" fontId="16" fillId="3" borderId="3" xfId="5" applyFont="1" applyFill="1" applyBorder="1" applyAlignment="1">
      <alignment horizontal="center" vertical="top" wrapText="1"/>
    </xf>
    <xf numFmtId="0" fontId="16" fillId="3" borderId="3" xfId="2" applyFont="1" applyFill="1" applyBorder="1" applyAlignment="1">
      <alignment horizontal="center" vertical="top" wrapText="1"/>
    </xf>
    <xf numFmtId="0" fontId="16" fillId="9" borderId="3" xfId="2" applyFont="1" applyFill="1" applyBorder="1" applyAlignment="1" applyProtection="1">
      <alignment vertical="top" wrapText="1"/>
      <protection locked="0"/>
    </xf>
    <xf numFmtId="0" fontId="16" fillId="3" borderId="3" xfId="2" applyFont="1" applyFill="1" applyBorder="1" applyAlignment="1">
      <alignment vertical="top" wrapText="1"/>
    </xf>
    <xf numFmtId="164" fontId="16" fillId="3" borderId="3" xfId="1" applyNumberFormat="1" applyFont="1" applyFill="1" applyBorder="1" applyAlignment="1">
      <alignment horizontal="right" vertical="top" wrapText="1"/>
    </xf>
    <xf numFmtId="0" fontId="16" fillId="8" borderId="3" xfId="6" applyFont="1" applyFill="1" applyBorder="1" applyAlignment="1">
      <alignment horizontal="center" vertical="top" wrapText="1"/>
    </xf>
    <xf numFmtId="0" fontId="16" fillId="3" borderId="3" xfId="6" applyFont="1" applyFill="1" applyBorder="1" applyAlignment="1">
      <alignment horizontal="justify" vertical="top" wrapText="1"/>
    </xf>
    <xf numFmtId="0" fontId="16" fillId="3" borderId="3" xfId="6" applyFont="1" applyFill="1" applyBorder="1" applyAlignment="1">
      <alignment vertical="top" wrapText="1"/>
    </xf>
    <xf numFmtId="0" fontId="16" fillId="3" borderId="3" xfId="6" applyFont="1" applyFill="1" applyBorder="1" applyAlignment="1">
      <alignment horizontal="left" vertical="top" wrapText="1"/>
    </xf>
    <xf numFmtId="0" fontId="16" fillId="3" borderId="3" xfId="6" applyFont="1" applyFill="1" applyBorder="1" applyAlignment="1" applyProtection="1">
      <alignment horizontal="justify" vertical="top" wrapText="1"/>
      <protection locked="0"/>
    </xf>
    <xf numFmtId="9" fontId="16" fillId="3" borderId="3" xfId="1" applyNumberFormat="1" applyFont="1" applyFill="1" applyBorder="1" applyAlignment="1" applyProtection="1">
      <alignment vertical="top" wrapText="1"/>
      <protection locked="0"/>
    </xf>
    <xf numFmtId="9" fontId="16" fillId="3" borderId="3" xfId="1" applyNumberFormat="1" applyFont="1" applyFill="1" applyBorder="1" applyAlignment="1">
      <alignment horizontal="left" vertical="top" wrapText="1"/>
    </xf>
    <xf numFmtId="41" fontId="16" fillId="3" borderId="3" xfId="7" applyFont="1" applyFill="1" applyBorder="1" applyAlignment="1" applyProtection="1">
      <alignment horizontal="center" vertical="top" wrapText="1"/>
    </xf>
    <xf numFmtId="0" fontId="16" fillId="3" borderId="9" xfId="1" applyFont="1" applyFill="1" applyBorder="1" applyAlignment="1">
      <alignment vertical="top" wrapText="1"/>
    </xf>
    <xf numFmtId="0" fontId="16" fillId="8" borderId="3" xfId="1" applyFont="1" applyFill="1" applyBorder="1" applyAlignment="1">
      <alignment horizontal="justify" vertical="top" wrapText="1"/>
    </xf>
    <xf numFmtId="0" fontId="16" fillId="3" borderId="3" xfId="1" applyFont="1" applyFill="1" applyBorder="1" applyAlignment="1" applyProtection="1">
      <alignment horizontal="justify" vertical="top" wrapText="1"/>
      <protection locked="0"/>
    </xf>
    <xf numFmtId="0" fontId="16" fillId="3" borderId="20" xfId="2" applyFont="1" applyFill="1" applyBorder="1" applyAlignment="1">
      <alignment vertical="top" wrapText="1"/>
    </xf>
    <xf numFmtId="0" fontId="16" fillId="9" borderId="3" xfId="1" applyFont="1" applyFill="1" applyBorder="1" applyAlignment="1" applyProtection="1">
      <alignment vertical="top" wrapText="1"/>
      <protection locked="0"/>
    </xf>
    <xf numFmtId="0" fontId="18" fillId="3" borderId="3" xfId="1" applyFont="1" applyFill="1" applyBorder="1" applyAlignment="1">
      <alignment vertical="top" wrapText="1"/>
    </xf>
    <xf numFmtId="0" fontId="18" fillId="3" borderId="3" xfId="1" applyFont="1" applyFill="1" applyBorder="1" applyAlignment="1" applyProtection="1">
      <alignment vertical="top" wrapText="1"/>
      <protection locked="0"/>
    </xf>
    <xf numFmtId="0" fontId="16" fillId="3" borderId="3" xfId="2" applyFont="1" applyFill="1" applyBorder="1" applyAlignment="1" applyProtection="1">
      <alignment horizontal="left" vertical="top" wrapText="1"/>
      <protection locked="0"/>
    </xf>
    <xf numFmtId="0" fontId="16" fillId="3" borderId="18" xfId="2" applyFont="1" applyFill="1" applyBorder="1" applyAlignment="1">
      <alignment vertical="top" wrapText="1"/>
    </xf>
    <xf numFmtId="0" fontId="16" fillId="3" borderId="19" xfId="2" applyFont="1" applyFill="1" applyBorder="1" applyAlignment="1">
      <alignment vertical="top" wrapText="1"/>
    </xf>
    <xf numFmtId="0" fontId="16" fillId="3" borderId="3" xfId="1" quotePrefix="1" applyFont="1" applyFill="1" applyBorder="1" applyAlignment="1">
      <alignment horizontal="center" vertical="top" wrapText="1"/>
    </xf>
    <xf numFmtId="0" fontId="16" fillId="8" borderId="3" xfId="2" applyFont="1" applyFill="1" applyBorder="1" applyAlignment="1">
      <alignment horizontal="center" vertical="top"/>
    </xf>
    <xf numFmtId="0" fontId="16" fillId="3" borderId="3" xfId="2" applyFont="1" applyFill="1" applyBorder="1" applyAlignment="1">
      <alignment horizontal="justify" vertical="top" wrapText="1"/>
    </xf>
    <xf numFmtId="0" fontId="16" fillId="3" borderId="3" xfId="2" applyFont="1" applyFill="1" applyBorder="1" applyAlignment="1">
      <alignment horizontal="center" vertical="top"/>
    </xf>
    <xf numFmtId="164" fontId="16" fillId="3" borderId="3" xfId="2" applyNumberFormat="1" applyFont="1" applyFill="1" applyBorder="1" applyAlignment="1">
      <alignment horizontal="center" vertical="top"/>
    </xf>
    <xf numFmtId="0" fontId="16" fillId="3" borderId="3" xfId="2" applyFont="1" applyFill="1" applyBorder="1" applyAlignment="1">
      <alignment vertical="top"/>
    </xf>
    <xf numFmtId="164" fontId="22" fillId="3" borderId="3" xfId="2" applyNumberFormat="1" applyFont="1" applyFill="1" applyBorder="1" applyAlignment="1">
      <alignment horizontal="center" vertical="top" wrapText="1"/>
    </xf>
    <xf numFmtId="0" fontId="23" fillId="0" borderId="3" xfId="1" applyFont="1" applyBorder="1" applyAlignment="1" applyProtection="1">
      <alignment vertical="top" wrapText="1"/>
      <protection locked="0"/>
    </xf>
    <xf numFmtId="0" fontId="16" fillId="3" borderId="3" xfId="1" applyFont="1" applyFill="1" applyBorder="1" applyAlignment="1" applyProtection="1">
      <alignment vertical="top"/>
      <protection locked="0"/>
    </xf>
    <xf numFmtId="0" fontId="16" fillId="3" borderId="0" xfId="1" applyFont="1" applyFill="1" applyAlignment="1">
      <alignment vertical="center"/>
    </xf>
    <xf numFmtId="1" fontId="16" fillId="3" borderId="3" xfId="2" applyNumberFormat="1" applyFont="1" applyFill="1" applyBorder="1" applyAlignment="1">
      <alignment horizontal="center" vertical="top"/>
    </xf>
    <xf numFmtId="0" fontId="16" fillId="8" borderId="3" xfId="2" applyFont="1" applyFill="1" applyBorder="1" applyAlignment="1">
      <alignment horizontal="center" vertical="top" wrapText="1"/>
    </xf>
    <xf numFmtId="0" fontId="24" fillId="3" borderId="3" xfId="1" applyFont="1" applyFill="1" applyBorder="1" applyAlignment="1" applyProtection="1">
      <alignment vertical="top" wrapText="1"/>
      <protection locked="0"/>
    </xf>
    <xf numFmtId="1" fontId="15" fillId="0" borderId="0" xfId="1" applyNumberFormat="1" applyFont="1" applyAlignment="1">
      <alignment horizontal="center" vertical="top" wrapText="1"/>
    </xf>
    <xf numFmtId="0" fontId="16" fillId="0" borderId="0" xfId="1" applyFont="1" applyAlignment="1">
      <alignment vertical="top" wrapText="1"/>
    </xf>
    <xf numFmtId="0" fontId="16" fillId="0" borderId="0" xfId="1" applyFont="1" applyAlignment="1">
      <alignment horizontal="justify" vertical="top" wrapText="1"/>
    </xf>
    <xf numFmtId="0" fontId="16" fillId="0" borderId="0" xfId="1" applyFont="1" applyAlignment="1">
      <alignment horizontal="left" vertical="top" wrapText="1"/>
    </xf>
    <xf numFmtId="0" fontId="16" fillId="0" borderId="0" xfId="1" applyFont="1" applyAlignment="1">
      <alignment horizontal="center" vertical="top" wrapText="1"/>
    </xf>
    <xf numFmtId="164" fontId="16" fillId="0" borderId="0" xfId="1" applyNumberFormat="1" applyFont="1" applyAlignment="1">
      <alignment vertical="top" wrapText="1"/>
    </xf>
    <xf numFmtId="1" fontId="16" fillId="0" borderId="0" xfId="1" applyNumberFormat="1" applyFont="1" applyAlignment="1">
      <alignment horizontal="center" vertical="top" wrapText="1"/>
    </xf>
    <xf numFmtId="0" fontId="25" fillId="0" borderId="0" xfId="2" applyFont="1" applyAlignment="1">
      <alignment horizontal="center" vertical="top" wrapText="1"/>
    </xf>
    <xf numFmtId="0" fontId="25" fillId="0" borderId="0" xfId="6" applyFont="1" applyAlignment="1">
      <alignment horizontal="justify" vertical="top" wrapText="1"/>
    </xf>
    <xf numFmtId="0" fontId="26" fillId="0" borderId="0" xfId="1" applyFont="1" applyAlignment="1">
      <alignment vertical="top" wrapText="1"/>
    </xf>
    <xf numFmtId="0" fontId="16" fillId="3" borderId="0" xfId="1" applyFont="1" applyFill="1" applyAlignment="1">
      <alignment vertical="top"/>
    </xf>
    <xf numFmtId="0" fontId="16" fillId="3" borderId="0" xfId="1" applyFont="1" applyFill="1" applyAlignment="1">
      <alignment horizontal="left" vertical="top"/>
    </xf>
    <xf numFmtId="0" fontId="25" fillId="3" borderId="0" xfId="1" applyFont="1" applyFill="1" applyAlignment="1">
      <alignment horizontal="center" vertical="top" wrapText="1"/>
    </xf>
    <xf numFmtId="0" fontId="16" fillId="3" borderId="0" xfId="1" applyFont="1" applyFill="1" applyAlignment="1">
      <alignment vertical="top" wrapText="1"/>
    </xf>
    <xf numFmtId="0" fontId="16" fillId="7" borderId="0" xfId="1" applyFont="1" applyFill="1" applyAlignment="1">
      <alignment vertical="top"/>
    </xf>
    <xf numFmtId="0" fontId="25" fillId="3" borderId="0" xfId="1" applyFont="1" applyFill="1" applyAlignment="1">
      <alignment vertical="top" wrapText="1"/>
    </xf>
    <xf numFmtId="0" fontId="2" fillId="3" borderId="0" xfId="1" applyFont="1" applyFill="1" applyAlignment="1">
      <alignment vertical="top" wrapText="1"/>
    </xf>
    <xf numFmtId="0" fontId="2" fillId="3" borderId="0" xfId="1" applyFont="1" applyFill="1" applyAlignment="1">
      <alignment vertical="top"/>
    </xf>
    <xf numFmtId="0" fontId="27" fillId="0" borderId="0" xfId="1" applyFont="1" applyAlignment="1">
      <alignment vertical="top" wrapText="1"/>
    </xf>
    <xf numFmtId="0" fontId="28" fillId="0" borderId="0" xfId="1" applyFont="1" applyAlignment="1">
      <alignment vertical="top" wrapText="1"/>
    </xf>
    <xf numFmtId="0" fontId="28" fillId="0" borderId="0" xfId="1" applyFont="1" applyAlignment="1">
      <alignment horizontal="center" vertical="top" wrapText="1"/>
    </xf>
    <xf numFmtId="0" fontId="2" fillId="0" borderId="0" xfId="1" applyFont="1" applyAlignment="1">
      <alignment vertical="top" wrapText="1"/>
    </xf>
    <xf numFmtId="0" fontId="4" fillId="0" borderId="0" xfId="1" applyFont="1" applyAlignment="1">
      <alignment horizontal="center" vertical="top" wrapText="1"/>
    </xf>
  </cellXfs>
  <cellStyles count="8">
    <cellStyle name="Millares [0] 2" xfId="7" xr:uid="{7F106104-D41C-4AB4-BC3B-D91FF686A7C5}"/>
    <cellStyle name="Normal" xfId="0" builtinId="0"/>
    <cellStyle name="Normal 14" xfId="3" xr:uid="{3A5D932D-7614-4E98-A91F-E52B1622B068}"/>
    <cellStyle name="Normal 2" xfId="1" xr:uid="{43B90C45-F6BB-46DC-96FB-9E6E5A6057E5}"/>
    <cellStyle name="Normal 2 2" xfId="5" xr:uid="{99D74784-6114-47EA-9304-5DCBF7E96788}"/>
    <cellStyle name="Normal 2 3" xfId="6" xr:uid="{FD8E059F-EC58-4719-BD12-566E5BC8C873}"/>
    <cellStyle name="Normal 3" xfId="2" xr:uid="{851ADBF8-7EC3-46E5-9054-9841C4D3F9E9}"/>
    <cellStyle name="Normal 7" xfId="4" xr:uid="{21C5F000-1B4A-476B-B31D-8F80BF6769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customXml" Target="../ink/ink2.xml"/><Relationship Id="rId13" Type="http://schemas.openxmlformats.org/officeDocument/2006/relationships/customXml" Target="../ink/ink6.xml"/><Relationship Id="rId3" Type="http://schemas.openxmlformats.org/officeDocument/2006/relationships/image" Target="../media/image200.png"/><Relationship Id="rId7" Type="http://schemas.openxmlformats.org/officeDocument/2006/relationships/image" Target="../media/image400.png"/><Relationship Id="rId12" Type="http://schemas.openxmlformats.org/officeDocument/2006/relationships/customXml" Target="../ink/ink5.xml"/><Relationship Id="rId2" Type="http://schemas.openxmlformats.org/officeDocument/2006/relationships/customXml" Target="../ink/ink1.xml"/><Relationship Id="rId1" Type="http://schemas.openxmlformats.org/officeDocument/2006/relationships/image" Target="../media/image1.gif"/><Relationship Id="rId11" Type="http://schemas.openxmlformats.org/officeDocument/2006/relationships/customXml" Target="../ink/ink4.xml"/><Relationship Id="rId5" Type="http://schemas.openxmlformats.org/officeDocument/2006/relationships/image" Target="../media/image300.png"/><Relationship Id="rId10" Type="http://schemas.openxmlformats.org/officeDocument/2006/relationships/customXml" Target="../ink/ink3.xml"/><Relationship Id="rId9" Type="http://schemas.openxmlformats.org/officeDocument/2006/relationships/image" Target="../media/image500.png"/><Relationship Id="rId1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35847</xdr:colOff>
      <xdr:row>1</xdr:row>
      <xdr:rowOff>107950</xdr:rowOff>
    </xdr:to>
    <xdr:pic>
      <xdr:nvPicPr>
        <xdr:cNvPr id="2" name="Picture 1" descr="Picture">
          <a:extLst>
            <a:ext uri="{FF2B5EF4-FFF2-40B4-BE49-F238E27FC236}">
              <a16:creationId xmlns:a16="http://schemas.microsoft.com/office/drawing/2014/main" id="{AEFCF4D8-4CBF-472E-AB25-EA891E6CBA78}"/>
            </a:ext>
          </a:extLst>
        </xdr:cNvPr>
        <xdr:cNvPicPr>
          <a:picLocks noChangeAspect="1"/>
        </xdr:cNvPicPr>
      </xdr:nvPicPr>
      <xdr:blipFill>
        <a:blip xmlns:r="http://schemas.openxmlformats.org/officeDocument/2006/relationships" r:embed="rId1"/>
        <a:stretch>
          <a:fillRect/>
        </a:stretch>
      </xdr:blipFill>
      <xdr:spPr>
        <a:xfrm>
          <a:off x="0" y="0"/>
          <a:ext cx="378747" cy="327025"/>
        </a:xfrm>
        <a:prstGeom prst="rect">
          <a:avLst/>
        </a:prstGeom>
      </xdr:spPr>
    </xdr:pic>
    <xdr:clientData/>
  </xdr:twoCellAnchor>
  <xdr:twoCellAnchor editAs="oneCell">
    <xdr:from>
      <xdr:col>0</xdr:col>
      <xdr:colOff>0</xdr:colOff>
      <xdr:row>0</xdr:row>
      <xdr:rowOff>0</xdr:rowOff>
    </xdr:from>
    <xdr:to>
      <xdr:col>1</xdr:col>
      <xdr:colOff>35847</xdr:colOff>
      <xdr:row>1</xdr:row>
      <xdr:rowOff>107950</xdr:rowOff>
    </xdr:to>
    <xdr:pic>
      <xdr:nvPicPr>
        <xdr:cNvPr id="3" name="Picture 1" descr="Picture">
          <a:extLst>
            <a:ext uri="{FF2B5EF4-FFF2-40B4-BE49-F238E27FC236}">
              <a16:creationId xmlns:a16="http://schemas.microsoft.com/office/drawing/2014/main" id="{ED972C2F-E11B-4986-8C54-065FA88023EC}"/>
            </a:ext>
          </a:extLst>
        </xdr:cNvPr>
        <xdr:cNvPicPr>
          <a:picLocks noChangeAspect="1"/>
        </xdr:cNvPicPr>
      </xdr:nvPicPr>
      <xdr:blipFill>
        <a:blip xmlns:r="http://schemas.openxmlformats.org/officeDocument/2006/relationships" r:embed="rId1"/>
        <a:stretch>
          <a:fillRect/>
        </a:stretch>
      </xdr:blipFill>
      <xdr:spPr>
        <a:xfrm>
          <a:off x="0" y="0"/>
          <a:ext cx="378747" cy="327025"/>
        </a:xfrm>
        <a:prstGeom prst="rect">
          <a:avLst/>
        </a:prstGeom>
      </xdr:spPr>
    </xdr:pic>
    <xdr:clientData/>
  </xdr:twoCellAnchor>
  <xdr:oneCellAnchor>
    <xdr:from>
      <xdr:col>7</xdr:col>
      <xdr:colOff>677293</xdr:colOff>
      <xdr:row>104</xdr:row>
      <xdr:rowOff>922760</xdr:rowOff>
    </xdr:from>
    <xdr:ext cx="25920" cy="64440"/>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4" name="Entrada de lápiz 3">
              <a:extLst>
                <a:ext uri="{FF2B5EF4-FFF2-40B4-BE49-F238E27FC236}">
                  <a16:creationId xmlns:a16="http://schemas.microsoft.com/office/drawing/2014/main" id="{3D0986EB-8FB1-4FE4-AAEA-218131EF4D42}"/>
                </a:ext>
                <a:ext uri="{147F2762-F138-4A5C-976F-8EAC2B608ADB}">
                  <a16:predDERef xmlns:a16="http://schemas.microsoft.com/office/drawing/2014/main" pred="{29ABB439-3D04-FB8C-0BA3-96E08F76E092}"/>
                </a:ext>
              </a:extLst>
            </xdr14:cNvPr>
            <xdr14:cNvContentPartPr/>
          </xdr14:nvContentPartPr>
          <xdr14:nvPr macro=""/>
          <xdr14:xfrm>
            <a:off x="14909760" y="2878560"/>
            <a:ext cx="25920" cy="64440"/>
          </xdr14:xfrm>
        </xdr:contentPart>
      </mc:Choice>
      <mc:Fallback xmlns="">
        <xdr:pic>
          <xdr:nvPicPr>
            <xdr:cNvPr id="5" name="Entrada de lápiz 4">
              <a:extLst>
                <a:ext uri="{FF2B5EF4-FFF2-40B4-BE49-F238E27FC236}">
                  <a16:creationId xmlns:a16="http://schemas.microsoft.com/office/drawing/2014/main" id="{C7234675-DB3E-CFF2-921E-4EE8FA9DB497}"/>
                </a:ext>
                <a:ext uri="{147F2762-F138-4A5C-976F-8EAC2B608ADB}">
                  <a16:predDERef xmlns:a16="http://schemas.microsoft.com/office/drawing/2014/main" pred="{29ABB439-3D04-FB8C-0BA3-96E08F76E092}"/>
                </a:ext>
              </a:extLst>
            </xdr:cNvPr>
            <xdr:cNvPicPr/>
          </xdr:nvPicPr>
          <xdr:blipFill>
            <a:blip xmlns:r="http://schemas.openxmlformats.org/officeDocument/2006/relationships" r:embed="rId7"/>
            <a:stretch>
              <a:fillRect/>
            </a:stretch>
          </xdr:blipFill>
          <xdr:spPr>
            <a:xfrm>
              <a:off x="14905440" y="2874240"/>
              <a:ext cx="34560" cy="73080"/>
            </a:xfrm>
            <a:prstGeom prst="rect">
              <a:avLst/>
            </a:prstGeom>
          </xdr:spPr>
        </xdr:pic>
      </mc:Fallback>
    </mc:AlternateContent>
    <xdr:clientData/>
  </xdr:oneCellAnchor>
  <xdr:oneCellAnchor>
    <xdr:from>
      <xdr:col>7</xdr:col>
      <xdr:colOff>711133</xdr:colOff>
      <xdr:row>104</xdr:row>
      <xdr:rowOff>947960</xdr:rowOff>
    </xdr:from>
    <xdr:ext cx="17280" cy="900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5" name="Entrada de lápiz 4">
              <a:extLst>
                <a:ext uri="{FF2B5EF4-FFF2-40B4-BE49-F238E27FC236}">
                  <a16:creationId xmlns:a16="http://schemas.microsoft.com/office/drawing/2014/main" id="{81AA3B45-505E-4718-BC74-846EF5356B42}"/>
                </a:ext>
                <a:ext uri="{147F2762-F138-4A5C-976F-8EAC2B608ADB}">
                  <a16:predDERef xmlns:a16="http://schemas.microsoft.com/office/drawing/2014/main" pred="{C7234675-DB3E-CFF2-921E-4EE8FA9DB497}"/>
                </a:ext>
              </a:extLst>
            </xdr14:cNvPr>
            <xdr14:cNvContentPartPr/>
          </xdr14:nvContentPartPr>
          <xdr14:nvPr macro=""/>
          <xdr14:xfrm>
            <a:off x="14943600" y="2903760"/>
            <a:ext cx="17280" cy="9000"/>
          </xdr14:xfrm>
        </xdr:contentPart>
      </mc:Choice>
      <mc:Fallback xmlns="">
        <xdr:pic>
          <xdr:nvPicPr>
            <xdr:cNvPr id="6" name="Entrada de lápiz 5">
              <a:extLst>
                <a:ext uri="{FF2B5EF4-FFF2-40B4-BE49-F238E27FC236}">
                  <a16:creationId xmlns:a16="http://schemas.microsoft.com/office/drawing/2014/main" id="{08D24D4C-D3E9-F123-F661-42F04A66A760}"/>
                </a:ext>
                <a:ext uri="{147F2762-F138-4A5C-976F-8EAC2B608ADB}">
                  <a16:predDERef xmlns:a16="http://schemas.microsoft.com/office/drawing/2014/main" pred="{C7234675-DB3E-CFF2-921E-4EE8FA9DB497}"/>
                </a:ext>
              </a:extLst>
            </xdr:cNvPr>
            <xdr:cNvPicPr/>
          </xdr:nvPicPr>
          <xdr:blipFill>
            <a:blip xmlns:r="http://schemas.openxmlformats.org/officeDocument/2006/relationships" r:embed="rId9"/>
            <a:stretch>
              <a:fillRect/>
            </a:stretch>
          </xdr:blipFill>
          <xdr:spPr>
            <a:xfrm>
              <a:off x="14939280" y="2899440"/>
              <a:ext cx="25920" cy="17640"/>
            </a:xfrm>
            <a:prstGeom prst="rect">
              <a:avLst/>
            </a:prstGeom>
          </xdr:spPr>
        </xdr:pic>
      </mc:Fallback>
    </mc:AlternateContent>
    <xdr:clientData/>
  </xdr:oneCellAnchor>
  <xdr:oneCellAnchor>
    <xdr:from>
      <xdr:col>6</xdr:col>
      <xdr:colOff>499453</xdr:colOff>
      <xdr:row>105</xdr:row>
      <xdr:rowOff>0</xdr:rowOff>
    </xdr:from>
    <xdr:ext cx="118800" cy="13680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6" name="Entrada de lápiz 5">
              <a:extLst>
                <a:ext uri="{FF2B5EF4-FFF2-40B4-BE49-F238E27FC236}">
                  <a16:creationId xmlns:a16="http://schemas.microsoft.com/office/drawing/2014/main" id="{66B95ACF-8F70-4BD0-A08A-EBA7DA41CC0C}"/>
                </a:ext>
                <a:ext uri="{147F2762-F138-4A5C-976F-8EAC2B608ADB}">
                  <a16:predDERef xmlns:a16="http://schemas.microsoft.com/office/drawing/2014/main" pred="{00000000-0008-0000-0000-000002000000}"/>
                </a:ext>
              </a:extLst>
            </xdr14:cNvPr>
            <xdr14:cNvContentPartPr/>
          </xdr14:nvContentPartPr>
          <xdr14:nvPr macro=""/>
          <xdr14:xfrm>
            <a:off x="14731920" y="2311200"/>
            <a:ext cx="118800" cy="136800"/>
          </xdr14:xfrm>
        </xdr:contentPart>
      </mc:Choice>
      <mc:Fallback xmlns="">
        <xdr:pic>
          <xdr:nvPicPr>
            <xdr:cNvPr id="3" name="Entrada de lápiz 2">
              <a:extLst>
                <a:ext uri="{FF2B5EF4-FFF2-40B4-BE49-F238E27FC236}">
                  <a16:creationId xmlns:a16="http://schemas.microsoft.com/office/drawing/2014/main" id="{6BC82A3A-EEA3-B345-3F9B-29F4C92F203E}"/>
                </a:ext>
                <a:ext uri="{147F2762-F138-4A5C-976F-8EAC2B608ADB}">
                  <a16:predDERef xmlns:a16="http://schemas.microsoft.com/office/drawing/2014/main" pred="{00000000-0008-0000-0000-000002000000}"/>
                </a:ext>
              </a:extLst>
            </xdr:cNvPr>
            <xdr:cNvPicPr/>
          </xdr:nvPicPr>
          <xdr:blipFill>
            <a:blip xmlns:r="http://schemas.openxmlformats.org/officeDocument/2006/relationships" r:embed="rId3"/>
            <a:stretch>
              <a:fillRect/>
            </a:stretch>
          </xdr:blipFill>
          <xdr:spPr>
            <a:xfrm>
              <a:off x="14727600" y="2306880"/>
              <a:ext cx="127440" cy="145440"/>
            </a:xfrm>
            <a:prstGeom prst="rect">
              <a:avLst/>
            </a:prstGeom>
          </xdr:spPr>
        </xdr:pic>
      </mc:Fallback>
    </mc:AlternateContent>
    <xdr:clientData/>
  </xdr:oneCellAnchor>
  <xdr:oneCellAnchor>
    <xdr:from>
      <xdr:col>6</xdr:col>
      <xdr:colOff>761893</xdr:colOff>
      <xdr:row>105</xdr:row>
      <xdr:rowOff>0</xdr:rowOff>
    </xdr:from>
    <xdr:ext cx="42840" cy="7668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7" name="Entrada de lápiz 6">
              <a:extLst>
                <a:ext uri="{FF2B5EF4-FFF2-40B4-BE49-F238E27FC236}">
                  <a16:creationId xmlns:a16="http://schemas.microsoft.com/office/drawing/2014/main" id="{1622B18F-7654-44DF-841C-65D786E4FDB6}"/>
                </a:ext>
                <a:ext uri="{147F2762-F138-4A5C-976F-8EAC2B608ADB}">
                  <a16:predDERef xmlns:a16="http://schemas.microsoft.com/office/drawing/2014/main" pred="{6BC82A3A-EEA3-B345-3F9B-29F4C92F203E}"/>
                </a:ext>
              </a:extLst>
            </xdr14:cNvPr>
            <xdr14:cNvContentPartPr/>
          </xdr14:nvContentPartPr>
          <xdr14:nvPr macro=""/>
          <xdr14:xfrm>
            <a:off x="14994360" y="2768400"/>
            <a:ext cx="42840" cy="76680"/>
          </xdr14:xfrm>
        </xdr:contentPart>
      </mc:Choice>
      <mc:Fallback xmlns="">
        <xdr:pic>
          <xdr:nvPicPr>
            <xdr:cNvPr id="4" name="Entrada de lápiz 3">
              <a:extLst>
                <a:ext uri="{FF2B5EF4-FFF2-40B4-BE49-F238E27FC236}">
                  <a16:creationId xmlns:a16="http://schemas.microsoft.com/office/drawing/2014/main" id="{29ABB439-3D04-FB8C-0BA3-96E08F76E092}"/>
                </a:ext>
                <a:ext uri="{147F2762-F138-4A5C-976F-8EAC2B608ADB}">
                  <a16:predDERef xmlns:a16="http://schemas.microsoft.com/office/drawing/2014/main" pred="{6BC82A3A-EEA3-B345-3F9B-29F4C92F203E}"/>
                </a:ext>
              </a:extLst>
            </xdr:cNvPr>
            <xdr:cNvPicPr/>
          </xdr:nvPicPr>
          <xdr:blipFill>
            <a:blip xmlns:r="http://schemas.openxmlformats.org/officeDocument/2006/relationships" r:embed="rId5"/>
            <a:stretch>
              <a:fillRect/>
            </a:stretch>
          </xdr:blipFill>
          <xdr:spPr>
            <a:xfrm>
              <a:off x="14990040" y="2764080"/>
              <a:ext cx="51480" cy="85320"/>
            </a:xfrm>
            <a:prstGeom prst="rect">
              <a:avLst/>
            </a:prstGeom>
          </xdr:spPr>
        </xdr:pic>
      </mc:Fallback>
    </mc:AlternateContent>
    <xdr:clientData/>
  </xdr:oneCellAnchor>
  <xdr:oneCellAnchor>
    <xdr:from>
      <xdr:col>6</xdr:col>
      <xdr:colOff>677293</xdr:colOff>
      <xdr:row>105</xdr:row>
      <xdr:rowOff>0</xdr:rowOff>
    </xdr:from>
    <xdr:ext cx="25920" cy="6444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8" name="Entrada de lápiz 7">
              <a:extLst>
                <a:ext uri="{FF2B5EF4-FFF2-40B4-BE49-F238E27FC236}">
                  <a16:creationId xmlns:a16="http://schemas.microsoft.com/office/drawing/2014/main" id="{5D2E88BA-2175-4261-BF15-D4952E121963}"/>
                </a:ext>
                <a:ext uri="{147F2762-F138-4A5C-976F-8EAC2B608ADB}">
                  <a16:predDERef xmlns:a16="http://schemas.microsoft.com/office/drawing/2014/main" pred="{29ABB439-3D04-FB8C-0BA3-96E08F76E092}"/>
                </a:ext>
              </a:extLst>
            </xdr14:cNvPr>
            <xdr14:cNvContentPartPr/>
          </xdr14:nvContentPartPr>
          <xdr14:nvPr macro=""/>
          <xdr14:xfrm>
            <a:off x="14909760" y="2878560"/>
            <a:ext cx="25920" cy="64440"/>
          </xdr14:xfrm>
        </xdr:contentPart>
      </mc:Choice>
      <mc:Fallback xmlns="">
        <xdr:pic>
          <xdr:nvPicPr>
            <xdr:cNvPr id="5" name="Entrada de lápiz 4">
              <a:extLst>
                <a:ext uri="{FF2B5EF4-FFF2-40B4-BE49-F238E27FC236}">
                  <a16:creationId xmlns:a16="http://schemas.microsoft.com/office/drawing/2014/main" id="{C7234675-DB3E-CFF2-921E-4EE8FA9DB497}"/>
                </a:ext>
                <a:ext uri="{147F2762-F138-4A5C-976F-8EAC2B608ADB}">
                  <a16:predDERef xmlns:a16="http://schemas.microsoft.com/office/drawing/2014/main" pred="{29ABB439-3D04-FB8C-0BA3-96E08F76E092}"/>
                </a:ext>
              </a:extLst>
            </xdr:cNvPr>
            <xdr:cNvPicPr/>
          </xdr:nvPicPr>
          <xdr:blipFill>
            <a:blip xmlns:r="http://schemas.openxmlformats.org/officeDocument/2006/relationships" r:embed="rId7"/>
            <a:stretch>
              <a:fillRect/>
            </a:stretch>
          </xdr:blipFill>
          <xdr:spPr>
            <a:xfrm>
              <a:off x="14905440" y="2874240"/>
              <a:ext cx="34560" cy="73080"/>
            </a:xfrm>
            <a:prstGeom prst="rect">
              <a:avLst/>
            </a:prstGeom>
          </xdr:spPr>
        </xdr:pic>
      </mc:Fallback>
    </mc:AlternateContent>
    <xdr:clientData/>
  </xdr:oneCellAnchor>
  <xdr:oneCellAnchor>
    <xdr:from>
      <xdr:col>6</xdr:col>
      <xdr:colOff>711133</xdr:colOff>
      <xdr:row>105</xdr:row>
      <xdr:rowOff>0</xdr:rowOff>
    </xdr:from>
    <xdr:ext cx="17280" cy="900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9" name="Entrada de lápiz 8">
              <a:extLst>
                <a:ext uri="{FF2B5EF4-FFF2-40B4-BE49-F238E27FC236}">
                  <a16:creationId xmlns:a16="http://schemas.microsoft.com/office/drawing/2014/main" id="{08BEE91F-2B0E-45F9-8426-10FFEE565530}"/>
                </a:ext>
                <a:ext uri="{147F2762-F138-4A5C-976F-8EAC2B608ADB}">
                  <a16:predDERef xmlns:a16="http://schemas.microsoft.com/office/drawing/2014/main" pred="{C7234675-DB3E-CFF2-921E-4EE8FA9DB497}"/>
                </a:ext>
              </a:extLst>
            </xdr14:cNvPr>
            <xdr14:cNvContentPartPr/>
          </xdr14:nvContentPartPr>
          <xdr14:nvPr macro=""/>
          <xdr14:xfrm>
            <a:off x="14943600" y="2903760"/>
            <a:ext cx="17280" cy="9000"/>
          </xdr14:xfrm>
        </xdr:contentPart>
      </mc:Choice>
      <mc:Fallback xmlns="">
        <xdr:pic>
          <xdr:nvPicPr>
            <xdr:cNvPr id="6" name="Entrada de lápiz 5">
              <a:extLst>
                <a:ext uri="{FF2B5EF4-FFF2-40B4-BE49-F238E27FC236}">
                  <a16:creationId xmlns:a16="http://schemas.microsoft.com/office/drawing/2014/main" id="{08D24D4C-D3E9-F123-F661-42F04A66A760}"/>
                </a:ext>
                <a:ext uri="{147F2762-F138-4A5C-976F-8EAC2B608ADB}">
                  <a16:predDERef xmlns:a16="http://schemas.microsoft.com/office/drawing/2014/main" pred="{C7234675-DB3E-CFF2-921E-4EE8FA9DB497}"/>
                </a:ext>
              </a:extLst>
            </xdr:cNvPr>
            <xdr:cNvPicPr/>
          </xdr:nvPicPr>
          <xdr:blipFill>
            <a:blip xmlns:r="http://schemas.openxmlformats.org/officeDocument/2006/relationships" r:embed="rId9"/>
            <a:stretch>
              <a:fillRect/>
            </a:stretch>
          </xdr:blipFill>
          <xdr:spPr>
            <a:xfrm>
              <a:off x="14939280" y="2899440"/>
              <a:ext cx="25920" cy="17640"/>
            </a:xfrm>
            <a:prstGeom prst="rect">
              <a:avLst/>
            </a:prstGeom>
          </xdr:spPr>
        </xdr:pic>
      </mc:Fallback>
    </mc:AlternateContent>
    <xdr:clientData/>
  </xdr:oneCellAnchor>
  <xdr:twoCellAnchor editAs="oneCell">
    <xdr:from>
      <xdr:col>2</xdr:col>
      <xdr:colOff>1132417</xdr:colOff>
      <xdr:row>129</xdr:row>
      <xdr:rowOff>211666</xdr:rowOff>
    </xdr:from>
    <xdr:to>
      <xdr:col>2</xdr:col>
      <xdr:colOff>1400664</xdr:colOff>
      <xdr:row>130</xdr:row>
      <xdr:rowOff>182895</xdr:rowOff>
    </xdr:to>
    <xdr:pic>
      <xdr:nvPicPr>
        <xdr:cNvPr id="10" name="Imagen 9">
          <a:extLst>
            <a:ext uri="{FF2B5EF4-FFF2-40B4-BE49-F238E27FC236}">
              <a16:creationId xmlns:a16="http://schemas.microsoft.com/office/drawing/2014/main" id="{4E86D9A9-ED44-4ECA-9488-DC83FBE2F4DA}"/>
            </a:ext>
          </a:extLst>
        </xdr:cNvPr>
        <xdr:cNvPicPr>
          <a:picLocks noChangeAspect="1"/>
        </xdr:cNvPicPr>
      </xdr:nvPicPr>
      <xdr:blipFill>
        <a:blip xmlns:r="http://schemas.openxmlformats.org/officeDocument/2006/relationships" r:embed="rId14"/>
        <a:stretch>
          <a:fillRect/>
        </a:stretch>
      </xdr:blipFill>
      <xdr:spPr>
        <a:xfrm>
          <a:off x="2170642" y="79650166"/>
          <a:ext cx="268247" cy="18077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16T15:39:11.197"/>
    </inkml:context>
    <inkml:brush xml:id="br0">
      <inkml:brushProperty name="width" value="0.05" units="cm"/>
      <inkml:brushProperty name="height" value="0.3" units="cm"/>
      <inkml:brushProperty name="color" value="#849398"/>
      <inkml:brushProperty name="inkEffects" value="pencil"/>
    </inkml:brush>
  </inkml:definitions>
  <inkml:trace contextRef="#ctx0" brushRef="#br0">71 0 11932 237166 60775,'0'32'-47'0'0,"0"-1"0"0"0,0 0-12 0 0,0-7 0 0 0,-8-8-80 0 0,0-1 0 0 0,0-7-940 0 0,8 8 1079 0 0,0-11 0 0 0,-21-26 0 0 0,-5-18 0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16T15:39:11.198"/>
    </inkml:context>
    <inkml:brush xml:id="br0">
      <inkml:brushProperty name="width" value="0.05" units="cm"/>
      <inkml:brushProperty name="height" value="0.3" units="cm"/>
      <inkml:brushProperty name="color" value="#849398"/>
      <inkml:brushProperty name="inkEffects" value="pencil"/>
    </inkml:brush>
  </inkml:definitions>
  <inkml:trace contextRef="#ctx0" brushRef="#br0">0 24 11929 237166 60946,'0'-13'-1718'0'0,"0"3"1575"0"0,0 10 143 0 0,0 0 0 0 0,21 0 0 0 0,5 0 0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16T15:39:11.199"/>
    </inkml:context>
    <inkml:brush xml:id="br0">
      <inkml:brushProperty name="width" value="0.05" units="cm"/>
      <inkml:brushProperty name="height" value="0.3" units="cm"/>
      <inkml:brushProperty name="color" value="#849398"/>
      <inkml:brushProperty name="inkEffects" value="pencil"/>
    </inkml:brush>
  </inkml:definitions>
  <inkml:trace contextRef="#ctx0" brushRef="#br0">0 1 12013 237166 57175,'24'36'158'0'0,"-9"-12"-230"0"0,1-17 1 0 0,-8-1 0 0 0,8-1-1 0 0,2 5 1 0 0,3 3 0 0 0,2 6-1 0 0,3 4 1 0 0,1 6 0 0 0,-1 2-1 0 0,-5 1 1 0 0,-3-1 0 0 0,-5 0 0 0 0,-3-2-1 0 0,-2-3 72 0 0,0-2 0 0 0,10-22 0 0 0,-5-4 0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16T15:39:11.200"/>
    </inkml:context>
    <inkml:brush xml:id="br0">
      <inkml:brushProperty name="width" value="0.05" units="cm"/>
      <inkml:brushProperty name="height" value="0.3" units="cm"/>
      <inkml:brushProperty name="color" value="#849398"/>
      <inkml:brushProperty name="inkEffects" value="pencil"/>
    </inkml:brush>
  </inkml:definitions>
  <inkml:trace contextRef="#ctx0" brushRef="#br0">118 71 11936 237166 60597,'-11'-23'-146'0'0,"-2"7"51"0"0,-10 0 0 0 0,7 11 313 0 0,0-3-368 0 0,11 6 1 0 0,-5 4-34 0 0,10 6 1 0 0,0 5-28 0 0,0 11 1 0 0,0-1-522 0 0,0 1 731 0 0,0 10 0 0 0,0-8 0 0 0,0 5 0 0 0,0-5 0 0 0,-11-34 0 0 0,-2-7 0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16T15:39:11.201"/>
    </inkml:context>
    <inkml:brush xml:id="br0">
      <inkml:brushProperty name="width" value="0.05" units="cm"/>
      <inkml:brushProperty name="height" value="0.3" units="cm"/>
      <inkml:brushProperty name="color" value="#849398"/>
      <inkml:brushProperty name="inkEffects" value="pencil"/>
    </inkml:brush>
  </inkml:definitions>
  <inkml:trace contextRef="#ctx0" brushRef="#br0">71 0 11932 237166 60775,'0'32'-47'0'0,"0"-1"0"0"0,0 0-12 0 0,0-7 0 0 0,-8-8-80 0 0,0-1 0 0 0,0-7-940 0 0,8 8 1079 0 0,0-11 0 0 0,-21-26 0 0 0,-5-18 0 0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16T15:39:11.202"/>
    </inkml:context>
    <inkml:brush xml:id="br0">
      <inkml:brushProperty name="width" value="0.05" units="cm"/>
      <inkml:brushProperty name="height" value="0.3" units="cm"/>
      <inkml:brushProperty name="color" value="#849398"/>
      <inkml:brushProperty name="inkEffects" value="pencil"/>
    </inkml:brush>
  </inkml:definitions>
  <inkml:trace contextRef="#ctx0" brushRef="#br0">0 24 11929 237166 60946,'0'-13'-1718'0'0,"0"3"1575"0"0,0 10 143 0 0,0 0 0 0 0,21 0 0 0 0,5 0 0 0 0</inkml:trace>
</inkm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69EF9-B564-46D5-A718-E623CCD32144}">
  <sheetPr>
    <tabColor rgb="FF002060"/>
  </sheetPr>
  <dimension ref="A1:FR351006"/>
  <sheetViews>
    <sheetView tabSelected="1" topLeftCell="D9" zoomScale="110" zoomScaleNormal="110" workbookViewId="0">
      <pane xSplit="2" ySplit="2" topLeftCell="R101" activePane="bottomRight" state="frozen"/>
      <selection pane="topRight"/>
      <selection pane="bottomLeft"/>
      <selection pane="bottomRight" activeCell="X104" sqref="X104"/>
    </sheetView>
  </sheetViews>
  <sheetFormatPr baseColWidth="10" defaultColWidth="10.42578125" defaultRowHeight="50.1" customHeight="1" x14ac:dyDescent="0.25"/>
  <cols>
    <col min="1" max="1" width="5.140625" style="1" customWidth="1"/>
    <col min="2" max="2" width="10.42578125" style="11" customWidth="1"/>
    <col min="3" max="3" width="22.42578125" style="1" customWidth="1"/>
    <col min="4" max="4" width="8.7109375" style="1" customWidth="1"/>
    <col min="5" max="5" width="41.42578125" style="12" customWidth="1"/>
    <col min="6" max="8" width="22.85546875" style="1" customWidth="1"/>
    <col min="9" max="9" width="22.85546875" style="5" customWidth="1"/>
    <col min="10" max="10" width="16.7109375" style="1" bestFit="1" customWidth="1"/>
    <col min="11" max="11" width="12.28515625" style="1" customWidth="1"/>
    <col min="12" max="12" width="13.85546875" style="1" customWidth="1"/>
    <col min="13" max="13" width="4.42578125" style="1" customWidth="1"/>
    <col min="14" max="14" width="5.85546875" style="1" customWidth="1"/>
    <col min="15" max="15" width="41.85546875" style="1" customWidth="1"/>
    <col min="16" max="16" width="14.42578125" style="6" customWidth="1"/>
    <col min="17" max="18" width="32" style="7" customWidth="1"/>
    <col min="19" max="19" width="34.5703125" style="1" customWidth="1"/>
    <col min="20" max="20" width="27.5703125" style="1" customWidth="1"/>
    <col min="21" max="21" width="17.140625" style="1" customWidth="1"/>
    <col min="22" max="22" width="16.7109375" style="1" customWidth="1"/>
    <col min="23" max="173" width="9.140625" style="1" customWidth="1"/>
    <col min="174" max="174" width="16" style="1" customWidth="1"/>
    <col min="175" max="16384" width="10.42578125" style="1"/>
  </cols>
  <sheetData>
    <row r="1" spans="1:174" ht="17.25" customHeight="1" x14ac:dyDescent="0.25">
      <c r="B1" s="2" t="s">
        <v>0</v>
      </c>
      <c r="C1" s="2">
        <v>53</v>
      </c>
      <c r="D1" s="3" t="s">
        <v>1</v>
      </c>
      <c r="E1" s="4"/>
    </row>
    <row r="2" spans="1:174" ht="15" customHeight="1" x14ac:dyDescent="0.25">
      <c r="B2" s="2" t="s">
        <v>2</v>
      </c>
      <c r="C2" s="2">
        <v>400</v>
      </c>
      <c r="D2" s="3" t="s">
        <v>3</v>
      </c>
      <c r="E2" s="4"/>
    </row>
    <row r="3" spans="1:174" ht="14.25" customHeight="1" x14ac:dyDescent="0.25">
      <c r="B3" s="2" t="s">
        <v>4</v>
      </c>
      <c r="C3" s="2">
        <v>1</v>
      </c>
      <c r="D3" s="5"/>
      <c r="E3" s="9"/>
    </row>
    <row r="4" spans="1:174" ht="14.25" customHeight="1" x14ac:dyDescent="0.25">
      <c r="B4" s="2" t="s">
        <v>5</v>
      </c>
      <c r="C4" s="2">
        <v>356</v>
      </c>
      <c r="D4" s="5"/>
      <c r="E4" s="9"/>
    </row>
    <row r="5" spans="1:174" ht="14.25" customHeight="1" x14ac:dyDescent="0.25">
      <c r="B5" s="2" t="s">
        <v>6</v>
      </c>
      <c r="C5" s="10">
        <v>45473</v>
      </c>
      <c r="D5" s="5"/>
      <c r="E5" s="9"/>
    </row>
    <row r="6" spans="1:174" ht="14.25" customHeight="1" x14ac:dyDescent="0.25">
      <c r="B6" s="2" t="s">
        <v>7</v>
      </c>
      <c r="C6" s="2">
        <v>6</v>
      </c>
      <c r="D6" s="3" t="s">
        <v>8</v>
      </c>
      <c r="E6" s="4"/>
    </row>
    <row r="7" spans="1:174" ht="10.5" customHeight="1" x14ac:dyDescent="0.25">
      <c r="T7" s="13"/>
    </row>
    <row r="8" spans="1:174" s="16" customFormat="1" ht="21.75" customHeight="1" x14ac:dyDescent="0.25">
      <c r="A8" s="14" t="s">
        <v>9</v>
      </c>
      <c r="B8" s="15" t="s">
        <v>10</v>
      </c>
      <c r="P8" s="17"/>
      <c r="Q8" s="18"/>
      <c r="R8" s="18"/>
      <c r="S8" s="19" t="s">
        <v>11</v>
      </c>
      <c r="T8" s="20"/>
      <c r="U8" s="20"/>
      <c r="V8" s="21"/>
    </row>
    <row r="9" spans="1:174" s="16" customFormat="1" ht="21" customHeight="1" x14ac:dyDescent="0.25">
      <c r="A9" s="22"/>
      <c r="B9" s="22"/>
      <c r="C9" s="14">
        <v>4</v>
      </c>
      <c r="D9" s="14">
        <v>8</v>
      </c>
      <c r="E9" s="14">
        <v>12</v>
      </c>
      <c r="F9" s="14">
        <v>16</v>
      </c>
      <c r="G9" s="14">
        <v>20</v>
      </c>
      <c r="H9" s="14">
        <v>24</v>
      </c>
      <c r="I9" s="23">
        <v>28</v>
      </c>
      <c r="J9" s="14">
        <v>31</v>
      </c>
      <c r="K9" s="14">
        <v>32</v>
      </c>
      <c r="L9" s="14">
        <v>36</v>
      </c>
      <c r="M9" s="14">
        <v>40</v>
      </c>
      <c r="N9" s="14">
        <v>44</v>
      </c>
      <c r="O9" s="24">
        <v>48</v>
      </c>
      <c r="P9" s="25"/>
      <c r="Q9" s="26"/>
      <c r="R9" s="26"/>
      <c r="S9" s="26"/>
      <c r="T9" s="27"/>
      <c r="U9" s="27"/>
      <c r="V9" s="27"/>
    </row>
    <row r="10" spans="1:174" s="39" customFormat="1" ht="59.25" customHeight="1" x14ac:dyDescent="0.25">
      <c r="A10" s="28"/>
      <c r="B10" s="28"/>
      <c r="C10" s="29" t="s">
        <v>12</v>
      </c>
      <c r="D10" s="29" t="s">
        <v>13</v>
      </c>
      <c r="E10" s="29" t="s">
        <v>14</v>
      </c>
      <c r="F10" s="29" t="s">
        <v>15</v>
      </c>
      <c r="G10" s="29" t="s">
        <v>16</v>
      </c>
      <c r="H10" s="29" t="s">
        <v>17</v>
      </c>
      <c r="I10" s="30" t="s">
        <v>18</v>
      </c>
      <c r="J10" s="31" t="s">
        <v>19</v>
      </c>
      <c r="K10" s="29" t="s">
        <v>20</v>
      </c>
      <c r="L10" s="29" t="s">
        <v>21</v>
      </c>
      <c r="M10" s="29" t="s">
        <v>22</v>
      </c>
      <c r="N10" s="29" t="s">
        <v>23</v>
      </c>
      <c r="O10" s="32" t="s">
        <v>24</v>
      </c>
      <c r="P10" s="32" t="s">
        <v>25</v>
      </c>
      <c r="Q10" s="33" t="s">
        <v>26</v>
      </c>
      <c r="R10" s="34" t="s">
        <v>27</v>
      </c>
      <c r="S10" s="35" t="s">
        <v>28</v>
      </c>
      <c r="T10" s="36" t="s">
        <v>29</v>
      </c>
      <c r="U10" s="37" t="s">
        <v>30</v>
      </c>
      <c r="V10" s="38" t="s">
        <v>31</v>
      </c>
      <c r="FR10" s="40" t="s">
        <v>32</v>
      </c>
    </row>
    <row r="11" spans="1:174" s="52" customFormat="1" ht="50.1" customHeight="1" x14ac:dyDescent="0.25">
      <c r="A11" s="41">
        <v>1</v>
      </c>
      <c r="B11" s="42" t="s">
        <v>33</v>
      </c>
      <c r="C11" s="42" t="s">
        <v>34</v>
      </c>
      <c r="D11" s="43" t="s">
        <v>35</v>
      </c>
      <c r="E11" s="44" t="s">
        <v>36</v>
      </c>
      <c r="F11" s="42" t="s">
        <v>37</v>
      </c>
      <c r="G11" s="42" t="s">
        <v>38</v>
      </c>
      <c r="H11" s="42" t="s">
        <v>39</v>
      </c>
      <c r="I11" s="45" t="s">
        <v>40</v>
      </c>
      <c r="J11" s="46">
        <v>1</v>
      </c>
      <c r="K11" s="47">
        <v>43438</v>
      </c>
      <c r="L11" s="47">
        <v>44165</v>
      </c>
      <c r="M11" s="48">
        <f t="shared" ref="M11:M15" si="0">(L11-K11)/7</f>
        <v>103.85714285714286</v>
      </c>
      <c r="N11" s="48">
        <v>0</v>
      </c>
      <c r="O11" s="49"/>
      <c r="P11" s="46" t="s">
        <v>41</v>
      </c>
      <c r="Q11" s="50"/>
      <c r="R11" s="50"/>
      <c r="S11" s="51"/>
      <c r="T11" s="51"/>
      <c r="U11" s="51"/>
      <c r="V11" s="51"/>
    </row>
    <row r="12" spans="1:174" s="52" customFormat="1" ht="50.1" customHeight="1" x14ac:dyDescent="0.25">
      <c r="A12" s="41">
        <v>2</v>
      </c>
      <c r="B12" s="42" t="s">
        <v>42</v>
      </c>
      <c r="C12" s="42" t="s">
        <v>34</v>
      </c>
      <c r="D12" s="43" t="s">
        <v>43</v>
      </c>
      <c r="E12" s="44" t="s">
        <v>44</v>
      </c>
      <c r="F12" s="42" t="s">
        <v>45</v>
      </c>
      <c r="G12" s="42" t="s">
        <v>46</v>
      </c>
      <c r="H12" s="42" t="s">
        <v>47</v>
      </c>
      <c r="I12" s="45" t="s">
        <v>48</v>
      </c>
      <c r="J12" s="46">
        <v>1</v>
      </c>
      <c r="K12" s="47">
        <v>43438</v>
      </c>
      <c r="L12" s="47">
        <v>43830</v>
      </c>
      <c r="M12" s="46">
        <f t="shared" si="0"/>
        <v>56</v>
      </c>
      <c r="N12" s="46">
        <v>0</v>
      </c>
      <c r="O12" s="42"/>
      <c r="P12" s="46" t="s">
        <v>49</v>
      </c>
      <c r="Q12" s="50"/>
      <c r="R12" s="50"/>
      <c r="S12" s="51"/>
      <c r="T12" s="51"/>
      <c r="U12" s="51"/>
      <c r="V12" s="51"/>
    </row>
    <row r="13" spans="1:174" s="52" customFormat="1" ht="50.1" customHeight="1" x14ac:dyDescent="0.25">
      <c r="A13" s="41">
        <v>3</v>
      </c>
      <c r="B13" s="42" t="s">
        <v>50</v>
      </c>
      <c r="C13" s="42" t="s">
        <v>34</v>
      </c>
      <c r="D13" s="43" t="s">
        <v>51</v>
      </c>
      <c r="E13" s="44" t="s">
        <v>52</v>
      </c>
      <c r="F13" s="53" t="s">
        <v>53</v>
      </c>
      <c r="G13" s="54" t="s">
        <v>54</v>
      </c>
      <c r="H13" s="54" t="s">
        <v>55</v>
      </c>
      <c r="I13" s="55" t="s">
        <v>56</v>
      </c>
      <c r="J13" s="56">
        <v>1</v>
      </c>
      <c r="K13" s="47">
        <v>43438</v>
      </c>
      <c r="L13" s="47">
        <v>44196</v>
      </c>
      <c r="M13" s="48">
        <f t="shared" si="0"/>
        <v>108.28571428571429</v>
      </c>
      <c r="N13" s="46">
        <v>0</v>
      </c>
      <c r="O13" s="57"/>
      <c r="P13" s="46" t="s">
        <v>57</v>
      </c>
      <c r="Q13" s="58"/>
      <c r="R13" s="58"/>
      <c r="S13" s="51"/>
      <c r="T13" s="51"/>
      <c r="U13" s="51"/>
      <c r="V13" s="51"/>
    </row>
    <row r="14" spans="1:174" s="52" customFormat="1" ht="50.1" customHeight="1" x14ac:dyDescent="0.25">
      <c r="A14" s="41">
        <v>4</v>
      </c>
      <c r="B14" s="42" t="s">
        <v>58</v>
      </c>
      <c r="C14" s="42" t="s">
        <v>34</v>
      </c>
      <c r="D14" s="43" t="s">
        <v>51</v>
      </c>
      <c r="E14" s="44" t="s">
        <v>52</v>
      </c>
      <c r="F14" s="53" t="s">
        <v>53</v>
      </c>
      <c r="G14" s="54" t="s">
        <v>59</v>
      </c>
      <c r="H14" s="54" t="s">
        <v>60</v>
      </c>
      <c r="I14" s="55" t="s">
        <v>61</v>
      </c>
      <c r="J14" s="56">
        <v>1</v>
      </c>
      <c r="K14" s="47">
        <v>43438</v>
      </c>
      <c r="L14" s="47">
        <v>44196</v>
      </c>
      <c r="M14" s="48">
        <f t="shared" si="0"/>
        <v>108.28571428571429</v>
      </c>
      <c r="N14" s="46">
        <v>0</v>
      </c>
      <c r="O14" s="59"/>
      <c r="P14" s="46" t="s">
        <v>57</v>
      </c>
      <c r="Q14" s="58"/>
      <c r="R14" s="58"/>
      <c r="S14" s="51"/>
      <c r="T14" s="51"/>
      <c r="U14" s="51"/>
      <c r="V14" s="51"/>
    </row>
    <row r="15" spans="1:174" s="52" customFormat="1" ht="50.1" customHeight="1" x14ac:dyDescent="0.25">
      <c r="A15" s="41">
        <v>5</v>
      </c>
      <c r="B15" s="42" t="s">
        <v>62</v>
      </c>
      <c r="C15" s="42" t="s">
        <v>34</v>
      </c>
      <c r="D15" s="43" t="s">
        <v>51</v>
      </c>
      <c r="E15" s="44" t="s">
        <v>52</v>
      </c>
      <c r="F15" s="53" t="s">
        <v>53</v>
      </c>
      <c r="G15" s="54" t="s">
        <v>63</v>
      </c>
      <c r="H15" s="54" t="s">
        <v>64</v>
      </c>
      <c r="I15" s="55" t="s">
        <v>65</v>
      </c>
      <c r="J15" s="56">
        <v>1</v>
      </c>
      <c r="K15" s="47">
        <v>43438</v>
      </c>
      <c r="L15" s="47">
        <v>44196</v>
      </c>
      <c r="M15" s="48">
        <f t="shared" si="0"/>
        <v>108.28571428571429</v>
      </c>
      <c r="N15" s="46">
        <v>0</v>
      </c>
      <c r="O15" s="59"/>
      <c r="P15" s="46" t="s">
        <v>57</v>
      </c>
      <c r="Q15" s="58"/>
      <c r="R15" s="58"/>
      <c r="S15" s="51"/>
      <c r="T15" s="51"/>
      <c r="U15" s="51"/>
      <c r="V15" s="51"/>
    </row>
    <row r="16" spans="1:174" s="52" customFormat="1" ht="50.1" customHeight="1" x14ac:dyDescent="0.25">
      <c r="A16" s="41">
        <v>6</v>
      </c>
      <c r="B16" s="42" t="s">
        <v>66</v>
      </c>
      <c r="C16" s="42"/>
      <c r="D16" s="43" t="s">
        <v>67</v>
      </c>
      <c r="E16" s="42" t="s">
        <v>68</v>
      </c>
      <c r="F16" s="42" t="s">
        <v>69</v>
      </c>
      <c r="G16" s="42" t="s">
        <v>70</v>
      </c>
      <c r="H16" s="42" t="s">
        <v>71</v>
      </c>
      <c r="I16" s="45" t="s">
        <v>72</v>
      </c>
      <c r="J16" s="48">
        <v>1</v>
      </c>
      <c r="K16" s="47">
        <v>45108</v>
      </c>
      <c r="L16" s="60">
        <v>45291</v>
      </c>
      <c r="M16" s="48"/>
      <c r="N16" s="46"/>
      <c r="O16" s="44"/>
      <c r="P16" s="46" t="s">
        <v>73</v>
      </c>
      <c r="Q16" s="50"/>
      <c r="R16" s="50"/>
      <c r="S16" s="51"/>
      <c r="T16" s="51"/>
      <c r="U16" s="51"/>
      <c r="V16" s="51"/>
    </row>
    <row r="17" spans="1:22" s="52" customFormat="1" ht="50.1" customHeight="1" x14ac:dyDescent="0.25">
      <c r="A17" s="41">
        <v>7</v>
      </c>
      <c r="B17" s="42" t="s">
        <v>74</v>
      </c>
      <c r="C17" s="42" t="s">
        <v>34</v>
      </c>
      <c r="D17" s="43" t="s">
        <v>75</v>
      </c>
      <c r="E17" s="42" t="s">
        <v>76</v>
      </c>
      <c r="F17" s="42" t="s">
        <v>77</v>
      </c>
      <c r="G17" s="42" t="s">
        <v>78</v>
      </c>
      <c r="H17" s="42" t="s">
        <v>79</v>
      </c>
      <c r="I17" s="45" t="s">
        <v>80</v>
      </c>
      <c r="J17" s="46">
        <v>1</v>
      </c>
      <c r="K17" s="47">
        <v>43438</v>
      </c>
      <c r="L17" s="47">
        <v>43646</v>
      </c>
      <c r="M17" s="46">
        <v>24</v>
      </c>
      <c r="N17" s="46">
        <v>0</v>
      </c>
      <c r="O17" s="42"/>
      <c r="P17" s="46" t="s">
        <v>49</v>
      </c>
      <c r="Q17" s="50"/>
      <c r="R17" s="50"/>
      <c r="S17" s="51"/>
      <c r="T17" s="51"/>
      <c r="U17" s="51"/>
      <c r="V17" s="51"/>
    </row>
    <row r="18" spans="1:22" s="52" customFormat="1" ht="269.25" customHeight="1" x14ac:dyDescent="0.25">
      <c r="A18" s="41">
        <v>8</v>
      </c>
      <c r="B18" s="42" t="s">
        <v>81</v>
      </c>
      <c r="C18" s="42" t="s">
        <v>34</v>
      </c>
      <c r="D18" s="61" t="s">
        <v>82</v>
      </c>
      <c r="E18" s="62" t="s">
        <v>83</v>
      </c>
      <c r="F18" s="63" t="s">
        <v>84</v>
      </c>
      <c r="G18" s="62" t="s">
        <v>85</v>
      </c>
      <c r="H18" s="62" t="s">
        <v>86</v>
      </c>
      <c r="I18" s="64" t="s">
        <v>87</v>
      </c>
      <c r="J18" s="46">
        <v>4</v>
      </c>
      <c r="K18" s="47">
        <v>44927</v>
      </c>
      <c r="L18" s="47">
        <v>45473</v>
      </c>
      <c r="M18" s="46">
        <f>52+26</f>
        <v>78</v>
      </c>
      <c r="N18" s="46">
        <v>0</v>
      </c>
      <c r="O18" s="42"/>
      <c r="P18" s="46" t="s">
        <v>88</v>
      </c>
      <c r="Q18" s="65"/>
      <c r="R18" s="65"/>
      <c r="S18" s="50"/>
      <c r="T18" s="50"/>
      <c r="U18" s="66"/>
      <c r="V18" s="50"/>
    </row>
    <row r="19" spans="1:22" s="52" customFormat="1" ht="106.5" customHeight="1" x14ac:dyDescent="0.25">
      <c r="A19" s="41">
        <v>9</v>
      </c>
      <c r="B19" s="42" t="s">
        <v>89</v>
      </c>
      <c r="C19" s="42" t="s">
        <v>34</v>
      </c>
      <c r="D19" s="61" t="s">
        <v>82</v>
      </c>
      <c r="E19" s="62" t="s">
        <v>83</v>
      </c>
      <c r="F19" s="63" t="s">
        <v>84</v>
      </c>
      <c r="G19" s="62" t="s">
        <v>90</v>
      </c>
      <c r="H19" s="62" t="s">
        <v>91</v>
      </c>
      <c r="I19" s="64" t="s">
        <v>92</v>
      </c>
      <c r="J19" s="46">
        <v>12</v>
      </c>
      <c r="K19" s="47">
        <v>44927</v>
      </c>
      <c r="L19" s="47">
        <v>45291</v>
      </c>
      <c r="M19" s="46">
        <v>52</v>
      </c>
      <c r="N19" s="46">
        <v>0</v>
      </c>
      <c r="O19" s="42"/>
      <c r="P19" s="46" t="s">
        <v>93</v>
      </c>
      <c r="Q19" s="65"/>
      <c r="R19" s="65"/>
      <c r="S19" s="50"/>
      <c r="T19" s="50"/>
      <c r="U19" s="50"/>
      <c r="V19" s="50"/>
    </row>
    <row r="20" spans="1:22" s="52" customFormat="1" ht="99" customHeight="1" x14ac:dyDescent="0.25">
      <c r="A20" s="41">
        <v>10</v>
      </c>
      <c r="B20" s="42" t="s">
        <v>94</v>
      </c>
      <c r="C20" s="42" t="s">
        <v>34</v>
      </c>
      <c r="D20" s="61" t="s">
        <v>82</v>
      </c>
      <c r="E20" s="62" t="s">
        <v>95</v>
      </c>
      <c r="F20" s="63" t="s">
        <v>84</v>
      </c>
      <c r="G20" s="62" t="s">
        <v>96</v>
      </c>
      <c r="H20" s="62" t="s">
        <v>97</v>
      </c>
      <c r="I20" s="64" t="s">
        <v>98</v>
      </c>
      <c r="J20" s="46">
        <v>12</v>
      </c>
      <c r="K20" s="47">
        <v>44927</v>
      </c>
      <c r="L20" s="47">
        <v>45291</v>
      </c>
      <c r="M20" s="46">
        <v>52</v>
      </c>
      <c r="N20" s="46">
        <v>0</v>
      </c>
      <c r="O20" s="42"/>
      <c r="P20" s="46" t="s">
        <v>93</v>
      </c>
      <c r="Q20" s="65"/>
      <c r="R20" s="65"/>
      <c r="S20" s="50"/>
      <c r="T20" s="50"/>
      <c r="U20" s="50"/>
      <c r="V20" s="50"/>
    </row>
    <row r="21" spans="1:22" s="52" customFormat="1" ht="50.1" customHeight="1" x14ac:dyDescent="0.25">
      <c r="A21" s="41">
        <v>11</v>
      </c>
      <c r="B21" s="42" t="s">
        <v>99</v>
      </c>
      <c r="C21" s="42" t="s">
        <v>34</v>
      </c>
      <c r="D21" s="43" t="s">
        <v>100</v>
      </c>
      <c r="E21" s="42" t="s">
        <v>101</v>
      </c>
      <c r="F21" s="42" t="s">
        <v>102</v>
      </c>
      <c r="G21" s="42" t="s">
        <v>103</v>
      </c>
      <c r="H21" s="42" t="s">
        <v>104</v>
      </c>
      <c r="I21" s="67" t="s">
        <v>105</v>
      </c>
      <c r="J21" s="48">
        <v>1</v>
      </c>
      <c r="K21" s="47">
        <v>43438</v>
      </c>
      <c r="L21" s="47">
        <v>43646</v>
      </c>
      <c r="M21" s="46">
        <v>24</v>
      </c>
      <c r="N21" s="48">
        <v>0</v>
      </c>
      <c r="O21" s="59"/>
      <c r="P21" s="46" t="s">
        <v>57</v>
      </c>
      <c r="Q21" s="58"/>
      <c r="R21" s="58"/>
      <c r="S21" s="51"/>
      <c r="T21" s="51"/>
      <c r="U21" s="51"/>
      <c r="V21" s="51"/>
    </row>
    <row r="22" spans="1:22" s="52" customFormat="1" ht="50.1" customHeight="1" x14ac:dyDescent="0.25">
      <c r="A22" s="41">
        <v>12</v>
      </c>
      <c r="B22" s="42" t="s">
        <v>106</v>
      </c>
      <c r="C22" s="42" t="s">
        <v>34</v>
      </c>
      <c r="D22" s="43" t="s">
        <v>107</v>
      </c>
      <c r="E22" s="54" t="s">
        <v>108</v>
      </c>
      <c r="F22" s="53" t="s">
        <v>53</v>
      </c>
      <c r="G22" s="54" t="s">
        <v>59</v>
      </c>
      <c r="H22" s="54" t="s">
        <v>109</v>
      </c>
      <c r="I22" s="55" t="s">
        <v>61</v>
      </c>
      <c r="J22" s="56">
        <v>1</v>
      </c>
      <c r="K22" s="47">
        <v>43438</v>
      </c>
      <c r="L22" s="47">
        <v>44196</v>
      </c>
      <c r="M22" s="48">
        <f>(L22-K22)/7</f>
        <v>108.28571428571429</v>
      </c>
      <c r="N22" s="48">
        <v>0</v>
      </c>
      <c r="O22" s="59"/>
      <c r="P22" s="46" t="s">
        <v>57</v>
      </c>
      <c r="Q22" s="58"/>
      <c r="R22" s="58"/>
      <c r="S22" s="51"/>
      <c r="T22" s="51"/>
      <c r="U22" s="51"/>
      <c r="V22" s="51"/>
    </row>
    <row r="23" spans="1:22" s="52" customFormat="1" ht="50.1" customHeight="1" x14ac:dyDescent="0.25">
      <c r="A23" s="41">
        <v>13</v>
      </c>
      <c r="B23" s="42" t="s">
        <v>110</v>
      </c>
      <c r="C23" s="42" t="s">
        <v>34</v>
      </c>
      <c r="D23" s="43" t="s">
        <v>107</v>
      </c>
      <c r="E23" s="54" t="s">
        <v>111</v>
      </c>
      <c r="F23" s="53" t="s">
        <v>53</v>
      </c>
      <c r="G23" s="54" t="s">
        <v>112</v>
      </c>
      <c r="H23" s="54" t="s">
        <v>113</v>
      </c>
      <c r="I23" s="55" t="s">
        <v>114</v>
      </c>
      <c r="J23" s="56">
        <v>1</v>
      </c>
      <c r="K23" s="47">
        <v>43438</v>
      </c>
      <c r="L23" s="47">
        <v>44196</v>
      </c>
      <c r="M23" s="48">
        <f>(L23-K23)/7</f>
        <v>108.28571428571429</v>
      </c>
      <c r="N23" s="48">
        <v>0</v>
      </c>
      <c r="O23" s="59"/>
      <c r="P23" s="46" t="s">
        <v>57</v>
      </c>
      <c r="Q23" s="58"/>
      <c r="R23" s="58"/>
      <c r="S23" s="51"/>
      <c r="T23" s="51"/>
      <c r="U23" s="51"/>
      <c r="V23" s="51"/>
    </row>
    <row r="24" spans="1:22" s="52" customFormat="1" ht="50.1" customHeight="1" x14ac:dyDescent="0.25">
      <c r="A24" s="41">
        <v>14</v>
      </c>
      <c r="B24" s="42" t="s">
        <v>115</v>
      </c>
      <c r="C24" s="42"/>
      <c r="D24" s="43" t="s">
        <v>116</v>
      </c>
      <c r="E24" s="42" t="s">
        <v>117</v>
      </c>
      <c r="F24" s="42" t="s">
        <v>118</v>
      </c>
      <c r="G24" s="42" t="s">
        <v>119</v>
      </c>
      <c r="H24" s="42" t="s">
        <v>120</v>
      </c>
      <c r="I24" s="67" t="s">
        <v>121</v>
      </c>
      <c r="J24" s="48">
        <v>1</v>
      </c>
      <c r="K24" s="47">
        <v>45108</v>
      </c>
      <c r="L24" s="47">
        <v>45291</v>
      </c>
      <c r="M24" s="46"/>
      <c r="N24" s="48"/>
      <c r="O24" s="44"/>
      <c r="P24" s="46" t="s">
        <v>122</v>
      </c>
      <c r="Q24" s="50"/>
      <c r="R24" s="50"/>
      <c r="S24" s="50"/>
      <c r="T24" s="50"/>
      <c r="U24" s="50"/>
      <c r="V24" s="50"/>
    </row>
    <row r="25" spans="1:22" s="52" customFormat="1" ht="50.1" customHeight="1" x14ac:dyDescent="0.25">
      <c r="A25" s="41">
        <v>15</v>
      </c>
      <c r="B25" s="42" t="s">
        <v>123</v>
      </c>
      <c r="C25" s="42" t="s">
        <v>34</v>
      </c>
      <c r="D25" s="43" t="s">
        <v>124</v>
      </c>
      <c r="E25" s="42" t="s">
        <v>125</v>
      </c>
      <c r="F25" s="42" t="s">
        <v>126</v>
      </c>
      <c r="G25" s="42" t="s">
        <v>127</v>
      </c>
      <c r="H25" s="42" t="s">
        <v>128</v>
      </c>
      <c r="I25" s="67" t="s">
        <v>129</v>
      </c>
      <c r="J25" s="68">
        <v>1</v>
      </c>
      <c r="K25" s="47">
        <v>43438</v>
      </c>
      <c r="L25" s="47">
        <v>44012</v>
      </c>
      <c r="M25" s="46">
        <v>12</v>
      </c>
      <c r="N25" s="48">
        <v>0</v>
      </c>
      <c r="O25" s="42"/>
      <c r="P25" s="46" t="s">
        <v>130</v>
      </c>
      <c r="Q25" s="51"/>
      <c r="R25" s="51"/>
      <c r="S25" s="51"/>
      <c r="T25" s="51"/>
      <c r="U25" s="51"/>
      <c r="V25" s="51"/>
    </row>
    <row r="26" spans="1:22" s="52" customFormat="1" ht="50.1" customHeight="1" x14ac:dyDescent="0.25">
      <c r="A26" s="41">
        <v>16</v>
      </c>
      <c r="B26" s="42" t="s">
        <v>131</v>
      </c>
      <c r="C26" s="42" t="s">
        <v>34</v>
      </c>
      <c r="D26" s="43" t="s">
        <v>124</v>
      </c>
      <c r="E26" s="42" t="s">
        <v>132</v>
      </c>
      <c r="F26" s="42" t="s">
        <v>133</v>
      </c>
      <c r="G26" s="42" t="s">
        <v>127</v>
      </c>
      <c r="H26" s="42" t="s">
        <v>128</v>
      </c>
      <c r="I26" s="67" t="s">
        <v>129</v>
      </c>
      <c r="J26" s="48">
        <v>1</v>
      </c>
      <c r="K26" s="47">
        <v>43438</v>
      </c>
      <c r="L26" s="47">
        <v>43554</v>
      </c>
      <c r="M26" s="46">
        <v>12</v>
      </c>
      <c r="N26" s="48">
        <v>0</v>
      </c>
      <c r="O26" s="69"/>
      <c r="P26" s="46" t="s">
        <v>134</v>
      </c>
      <c r="Q26" s="50"/>
      <c r="R26" s="50"/>
      <c r="S26" s="50"/>
      <c r="T26" s="50"/>
      <c r="U26" s="50"/>
      <c r="V26" s="50"/>
    </row>
    <row r="27" spans="1:22" s="52" customFormat="1" ht="50.1" customHeight="1" x14ac:dyDescent="0.25">
      <c r="A27" s="41">
        <v>17</v>
      </c>
      <c r="B27" s="42" t="s">
        <v>135</v>
      </c>
      <c r="C27" s="42" t="s">
        <v>34</v>
      </c>
      <c r="D27" s="43" t="s">
        <v>136</v>
      </c>
      <c r="E27" s="42" t="s">
        <v>137</v>
      </c>
      <c r="F27" s="44" t="s">
        <v>138</v>
      </c>
      <c r="G27" s="44" t="s">
        <v>139</v>
      </c>
      <c r="H27" s="44" t="s">
        <v>140</v>
      </c>
      <c r="I27" s="45" t="s">
        <v>141</v>
      </c>
      <c r="J27" s="46">
        <v>3</v>
      </c>
      <c r="K27" s="47">
        <v>44013</v>
      </c>
      <c r="L27" s="47">
        <v>44196</v>
      </c>
      <c r="M27" s="48">
        <f t="shared" ref="M27:M39" si="1">(L27-K27)/7</f>
        <v>26.142857142857142</v>
      </c>
      <c r="N27" s="46">
        <v>1</v>
      </c>
      <c r="O27" s="42"/>
      <c r="P27" s="46" t="s">
        <v>142</v>
      </c>
      <c r="Q27" s="65"/>
      <c r="R27" s="65"/>
      <c r="S27" s="50"/>
      <c r="T27" s="50"/>
      <c r="U27" s="50"/>
      <c r="V27" s="50"/>
    </row>
    <row r="28" spans="1:22" s="52" customFormat="1" ht="50.1" customHeight="1" x14ac:dyDescent="0.25">
      <c r="A28" s="41">
        <v>18</v>
      </c>
      <c r="B28" s="42" t="s">
        <v>143</v>
      </c>
      <c r="C28" s="42" t="s">
        <v>34</v>
      </c>
      <c r="D28" s="43" t="s">
        <v>136</v>
      </c>
      <c r="E28" s="42" t="s">
        <v>137</v>
      </c>
      <c r="F28" s="44" t="s">
        <v>144</v>
      </c>
      <c r="G28" s="44" t="s">
        <v>145</v>
      </c>
      <c r="H28" s="44" t="s">
        <v>146</v>
      </c>
      <c r="I28" s="45" t="s">
        <v>147</v>
      </c>
      <c r="J28" s="46">
        <v>3</v>
      </c>
      <c r="K28" s="47">
        <v>43438</v>
      </c>
      <c r="L28" s="47">
        <v>44196</v>
      </c>
      <c r="M28" s="48">
        <f t="shared" si="1"/>
        <v>108.28571428571429</v>
      </c>
      <c r="N28" s="46">
        <v>3</v>
      </c>
      <c r="O28" s="42"/>
      <c r="P28" s="46" t="s">
        <v>148</v>
      </c>
      <c r="Q28" s="65"/>
      <c r="R28" s="65"/>
      <c r="S28" s="50"/>
      <c r="T28" s="50"/>
      <c r="U28" s="50"/>
      <c r="V28" s="50"/>
    </row>
    <row r="29" spans="1:22" s="52" customFormat="1" ht="50.1" customHeight="1" x14ac:dyDescent="0.25">
      <c r="A29" s="41">
        <v>19</v>
      </c>
      <c r="B29" s="42" t="s">
        <v>149</v>
      </c>
      <c r="C29" s="42" t="s">
        <v>34</v>
      </c>
      <c r="D29" s="43" t="s">
        <v>136</v>
      </c>
      <c r="E29" s="42" t="s">
        <v>137</v>
      </c>
      <c r="F29" s="42" t="s">
        <v>150</v>
      </c>
      <c r="G29" s="44" t="s">
        <v>151</v>
      </c>
      <c r="H29" s="44" t="s">
        <v>152</v>
      </c>
      <c r="I29" s="45" t="s">
        <v>153</v>
      </c>
      <c r="J29" s="46">
        <v>2</v>
      </c>
      <c r="K29" s="47">
        <v>44927</v>
      </c>
      <c r="L29" s="47">
        <v>45291</v>
      </c>
      <c r="M29" s="48">
        <f t="shared" si="1"/>
        <v>52</v>
      </c>
      <c r="N29" s="46">
        <v>0</v>
      </c>
      <c r="O29" s="42"/>
      <c r="P29" s="46" t="s">
        <v>93</v>
      </c>
      <c r="Q29" s="65"/>
      <c r="R29" s="65"/>
      <c r="S29" s="50"/>
      <c r="T29" s="50"/>
      <c r="U29" s="50"/>
      <c r="V29" s="50"/>
    </row>
    <row r="30" spans="1:22" s="52" customFormat="1" ht="50.1" customHeight="1" x14ac:dyDescent="0.25">
      <c r="A30" s="41">
        <v>20</v>
      </c>
      <c r="B30" s="42" t="s">
        <v>154</v>
      </c>
      <c r="C30" s="42" t="s">
        <v>34</v>
      </c>
      <c r="D30" s="61" t="s">
        <v>155</v>
      </c>
      <c r="E30" s="63" t="s">
        <v>156</v>
      </c>
      <c r="F30" s="62" t="s">
        <v>157</v>
      </c>
      <c r="G30" s="62" t="s">
        <v>158</v>
      </c>
      <c r="H30" s="62" t="s">
        <v>159</v>
      </c>
      <c r="I30" s="64" t="s">
        <v>160</v>
      </c>
      <c r="J30" s="46">
        <v>12</v>
      </c>
      <c r="K30" s="47">
        <v>44927</v>
      </c>
      <c r="L30" s="47">
        <v>45473</v>
      </c>
      <c r="M30" s="48">
        <v>78</v>
      </c>
      <c r="N30" s="46">
        <v>0</v>
      </c>
      <c r="O30" s="42"/>
      <c r="P30" s="46" t="s">
        <v>93</v>
      </c>
      <c r="Q30" s="65"/>
      <c r="R30" s="65"/>
      <c r="S30" s="50"/>
      <c r="T30" s="50"/>
      <c r="U30" s="50"/>
      <c r="V30" s="50"/>
    </row>
    <row r="31" spans="1:22" s="52" customFormat="1" ht="50.1" customHeight="1" x14ac:dyDescent="0.25">
      <c r="A31" s="41">
        <v>21</v>
      </c>
      <c r="B31" s="42" t="s">
        <v>161</v>
      </c>
      <c r="C31" s="42" t="s">
        <v>34</v>
      </c>
      <c r="D31" s="61" t="s">
        <v>155</v>
      </c>
      <c r="E31" s="63" t="s">
        <v>156</v>
      </c>
      <c r="F31" s="62" t="s">
        <v>157</v>
      </c>
      <c r="G31" s="62" t="s">
        <v>162</v>
      </c>
      <c r="H31" s="62" t="s">
        <v>86</v>
      </c>
      <c r="I31" s="64" t="s">
        <v>163</v>
      </c>
      <c r="J31" s="46">
        <v>4</v>
      </c>
      <c r="K31" s="47">
        <v>44927</v>
      </c>
      <c r="L31" s="47">
        <v>45291</v>
      </c>
      <c r="M31" s="48">
        <v>52</v>
      </c>
      <c r="N31" s="46">
        <v>0</v>
      </c>
      <c r="O31" s="42"/>
      <c r="P31" s="46" t="s">
        <v>93</v>
      </c>
      <c r="Q31" s="65"/>
      <c r="R31" s="65"/>
      <c r="S31" s="50"/>
      <c r="T31" s="50"/>
      <c r="U31" s="50"/>
      <c r="V31" s="50"/>
    </row>
    <row r="32" spans="1:22" s="52" customFormat="1" ht="50.1" customHeight="1" x14ac:dyDescent="0.25">
      <c r="A32" s="41">
        <v>22</v>
      </c>
      <c r="B32" s="42" t="s">
        <v>164</v>
      </c>
      <c r="C32" s="42" t="s">
        <v>34</v>
      </c>
      <c r="D32" s="61" t="s">
        <v>155</v>
      </c>
      <c r="E32" s="63" t="s">
        <v>156</v>
      </c>
      <c r="F32" s="62" t="s">
        <v>157</v>
      </c>
      <c r="G32" s="62" t="s">
        <v>165</v>
      </c>
      <c r="H32" s="62" t="s">
        <v>166</v>
      </c>
      <c r="I32" s="64" t="s">
        <v>167</v>
      </c>
      <c r="J32" s="46">
        <v>12</v>
      </c>
      <c r="K32" s="47">
        <v>44927</v>
      </c>
      <c r="L32" s="47">
        <v>45291</v>
      </c>
      <c r="M32" s="48">
        <v>52</v>
      </c>
      <c r="N32" s="46">
        <v>0</v>
      </c>
      <c r="O32" s="42"/>
      <c r="P32" s="46" t="s">
        <v>93</v>
      </c>
      <c r="Q32" s="65"/>
      <c r="R32" s="65"/>
      <c r="S32" s="50"/>
      <c r="T32" s="50"/>
      <c r="U32" s="50"/>
      <c r="V32" s="50"/>
    </row>
    <row r="33" spans="1:22" s="52" customFormat="1" ht="50.1" customHeight="1" x14ac:dyDescent="0.25">
      <c r="A33" s="41">
        <v>23</v>
      </c>
      <c r="B33" s="42" t="s">
        <v>168</v>
      </c>
      <c r="C33" s="42" t="s">
        <v>34</v>
      </c>
      <c r="D33" s="43" t="s">
        <v>169</v>
      </c>
      <c r="E33" s="42" t="s">
        <v>170</v>
      </c>
      <c r="F33" s="44" t="s">
        <v>171</v>
      </c>
      <c r="G33" s="44" t="s">
        <v>172</v>
      </c>
      <c r="H33" s="44" t="s">
        <v>173</v>
      </c>
      <c r="I33" s="45" t="s">
        <v>174</v>
      </c>
      <c r="J33" s="46">
        <v>7</v>
      </c>
      <c r="K33" s="47">
        <v>43983</v>
      </c>
      <c r="L33" s="47">
        <v>44196</v>
      </c>
      <c r="M33" s="48">
        <f t="shared" si="1"/>
        <v>30.428571428571427</v>
      </c>
      <c r="N33" s="48">
        <v>6</v>
      </c>
      <c r="O33" s="42"/>
      <c r="P33" s="46" t="s">
        <v>175</v>
      </c>
      <c r="Q33" s="65"/>
      <c r="R33" s="65"/>
      <c r="S33" s="50"/>
      <c r="T33" s="50"/>
      <c r="U33" s="50"/>
      <c r="V33" s="50"/>
    </row>
    <row r="34" spans="1:22" s="52" customFormat="1" ht="50.1" customHeight="1" x14ac:dyDescent="0.25">
      <c r="A34" s="41">
        <v>24</v>
      </c>
      <c r="B34" s="42" t="s">
        <v>176</v>
      </c>
      <c r="C34" s="42" t="s">
        <v>34</v>
      </c>
      <c r="D34" s="43" t="s">
        <v>169</v>
      </c>
      <c r="E34" s="42" t="s">
        <v>170</v>
      </c>
      <c r="F34" s="44" t="s">
        <v>171</v>
      </c>
      <c r="G34" s="44" t="s">
        <v>172</v>
      </c>
      <c r="H34" s="44" t="s">
        <v>177</v>
      </c>
      <c r="I34" s="45" t="s">
        <v>178</v>
      </c>
      <c r="J34" s="46">
        <v>6</v>
      </c>
      <c r="K34" s="47">
        <v>44013</v>
      </c>
      <c r="L34" s="47">
        <v>44196</v>
      </c>
      <c r="M34" s="48">
        <f t="shared" si="1"/>
        <v>26.142857142857142</v>
      </c>
      <c r="N34" s="48">
        <v>0</v>
      </c>
      <c r="O34" s="42"/>
      <c r="P34" s="46" t="s">
        <v>175</v>
      </c>
      <c r="Q34" s="51"/>
      <c r="R34" s="51"/>
      <c r="S34" s="50"/>
      <c r="T34" s="50"/>
      <c r="U34" s="50"/>
      <c r="V34" s="50"/>
    </row>
    <row r="35" spans="1:22" s="52" customFormat="1" ht="50.1" customHeight="1" x14ac:dyDescent="0.25">
      <c r="A35" s="41">
        <v>25</v>
      </c>
      <c r="B35" s="42" t="s">
        <v>179</v>
      </c>
      <c r="C35" s="42" t="s">
        <v>34</v>
      </c>
      <c r="D35" s="43" t="s">
        <v>180</v>
      </c>
      <c r="E35" s="42" t="s">
        <v>181</v>
      </c>
      <c r="F35" s="44" t="s">
        <v>182</v>
      </c>
      <c r="G35" s="44" t="s">
        <v>183</v>
      </c>
      <c r="H35" s="44" t="s">
        <v>184</v>
      </c>
      <c r="I35" s="45" t="s">
        <v>185</v>
      </c>
      <c r="J35" s="48">
        <v>12</v>
      </c>
      <c r="K35" s="47">
        <v>44927</v>
      </c>
      <c r="L35" s="47">
        <v>45291</v>
      </c>
      <c r="M35" s="48">
        <v>52</v>
      </c>
      <c r="N35" s="46">
        <v>0</v>
      </c>
      <c r="O35" s="49"/>
      <c r="P35" s="46" t="s">
        <v>93</v>
      </c>
      <c r="Q35" s="65"/>
      <c r="R35" s="65"/>
      <c r="S35" s="50"/>
      <c r="T35" s="50"/>
      <c r="U35" s="50"/>
      <c r="V35" s="50"/>
    </row>
    <row r="36" spans="1:22" s="52" customFormat="1" ht="50.1" customHeight="1" x14ac:dyDescent="0.25">
      <c r="A36" s="41">
        <v>26</v>
      </c>
      <c r="B36" s="42" t="s">
        <v>186</v>
      </c>
      <c r="C36" s="42" t="s">
        <v>34</v>
      </c>
      <c r="D36" s="43" t="s">
        <v>180</v>
      </c>
      <c r="E36" s="42" t="s">
        <v>187</v>
      </c>
      <c r="F36" s="44" t="s">
        <v>182</v>
      </c>
      <c r="G36" s="44" t="s">
        <v>188</v>
      </c>
      <c r="H36" s="44" t="s">
        <v>189</v>
      </c>
      <c r="I36" s="45" t="s">
        <v>190</v>
      </c>
      <c r="J36" s="48">
        <v>12</v>
      </c>
      <c r="K36" s="47">
        <v>44927</v>
      </c>
      <c r="L36" s="47">
        <v>45291</v>
      </c>
      <c r="M36" s="48">
        <v>52</v>
      </c>
      <c r="N36" s="46">
        <v>0</v>
      </c>
      <c r="O36" s="49"/>
      <c r="P36" s="46" t="s">
        <v>93</v>
      </c>
      <c r="Q36" s="65"/>
      <c r="R36" s="65"/>
      <c r="S36" s="50"/>
      <c r="T36" s="50"/>
      <c r="U36" s="50"/>
      <c r="V36" s="50"/>
    </row>
    <row r="37" spans="1:22" s="52" customFormat="1" ht="50.1" customHeight="1" x14ac:dyDescent="0.25">
      <c r="A37" s="41">
        <v>27</v>
      </c>
      <c r="B37" s="42" t="s">
        <v>191</v>
      </c>
      <c r="C37" s="42" t="s">
        <v>34</v>
      </c>
      <c r="D37" s="43" t="s">
        <v>180</v>
      </c>
      <c r="E37" s="42" t="s">
        <v>192</v>
      </c>
      <c r="F37" s="44" t="s">
        <v>182</v>
      </c>
      <c r="G37" s="44" t="s">
        <v>193</v>
      </c>
      <c r="H37" s="44" t="s">
        <v>194</v>
      </c>
      <c r="I37" s="45" t="s">
        <v>195</v>
      </c>
      <c r="J37" s="48">
        <v>12</v>
      </c>
      <c r="K37" s="47">
        <v>44927</v>
      </c>
      <c r="L37" s="47">
        <v>45291</v>
      </c>
      <c r="M37" s="48">
        <v>52</v>
      </c>
      <c r="N37" s="46">
        <v>0</v>
      </c>
      <c r="O37" s="49"/>
      <c r="P37" s="46" t="s">
        <v>93</v>
      </c>
      <c r="Q37" s="65"/>
      <c r="R37" s="65"/>
      <c r="S37" s="50"/>
      <c r="T37" s="50"/>
      <c r="U37" s="50"/>
      <c r="V37" s="50"/>
    </row>
    <row r="38" spans="1:22" s="52" customFormat="1" ht="50.1" customHeight="1" x14ac:dyDescent="0.25">
      <c r="A38" s="41">
        <v>28</v>
      </c>
      <c r="B38" s="42" t="s">
        <v>196</v>
      </c>
      <c r="C38" s="42" t="s">
        <v>34</v>
      </c>
      <c r="D38" s="43" t="s">
        <v>197</v>
      </c>
      <c r="E38" s="44" t="s">
        <v>198</v>
      </c>
      <c r="F38" s="44" t="s">
        <v>199</v>
      </c>
      <c r="G38" s="44" t="s">
        <v>172</v>
      </c>
      <c r="H38" s="44" t="s">
        <v>200</v>
      </c>
      <c r="I38" s="45" t="s">
        <v>201</v>
      </c>
      <c r="J38" s="46">
        <v>6</v>
      </c>
      <c r="K38" s="47">
        <v>44013</v>
      </c>
      <c r="L38" s="47">
        <v>44196</v>
      </c>
      <c r="M38" s="48">
        <f t="shared" si="1"/>
        <v>26.142857142857142</v>
      </c>
      <c r="N38" s="46">
        <v>5</v>
      </c>
      <c r="O38" s="42"/>
      <c r="P38" s="46" t="s">
        <v>202</v>
      </c>
      <c r="Q38" s="65"/>
      <c r="R38" s="65"/>
      <c r="S38" s="50"/>
      <c r="T38" s="50"/>
      <c r="U38" s="50"/>
      <c r="V38" s="50"/>
    </row>
    <row r="39" spans="1:22" s="52" customFormat="1" ht="50.1" customHeight="1" x14ac:dyDescent="0.25">
      <c r="A39" s="41">
        <v>29</v>
      </c>
      <c r="B39" s="42" t="s">
        <v>203</v>
      </c>
      <c r="C39" s="42" t="s">
        <v>34</v>
      </c>
      <c r="D39" s="43" t="s">
        <v>197</v>
      </c>
      <c r="E39" s="44" t="s">
        <v>198</v>
      </c>
      <c r="F39" s="44" t="s">
        <v>199</v>
      </c>
      <c r="G39" s="44" t="s">
        <v>172</v>
      </c>
      <c r="H39" s="44" t="s">
        <v>177</v>
      </c>
      <c r="I39" s="45" t="s">
        <v>178</v>
      </c>
      <c r="J39" s="46">
        <v>6</v>
      </c>
      <c r="K39" s="47">
        <v>44013</v>
      </c>
      <c r="L39" s="47">
        <v>44196</v>
      </c>
      <c r="M39" s="48">
        <f t="shared" si="1"/>
        <v>26.142857142857142</v>
      </c>
      <c r="N39" s="46">
        <v>0</v>
      </c>
      <c r="O39" s="42"/>
      <c r="P39" s="46" t="s">
        <v>202</v>
      </c>
      <c r="Q39" s="51"/>
      <c r="R39" s="51"/>
      <c r="S39" s="50"/>
      <c r="T39" s="50"/>
      <c r="U39" s="50"/>
      <c r="V39" s="50"/>
    </row>
    <row r="40" spans="1:22" s="52" customFormat="1" ht="50.1" customHeight="1" x14ac:dyDescent="0.25">
      <c r="A40" s="41">
        <v>30</v>
      </c>
      <c r="B40" s="42" t="s">
        <v>204</v>
      </c>
      <c r="C40" s="42" t="s">
        <v>34</v>
      </c>
      <c r="D40" s="43" t="s">
        <v>205</v>
      </c>
      <c r="E40" s="44" t="s">
        <v>206</v>
      </c>
      <c r="F40" s="44" t="s">
        <v>207</v>
      </c>
      <c r="G40" s="44" t="s">
        <v>208</v>
      </c>
      <c r="H40" s="44" t="s">
        <v>209</v>
      </c>
      <c r="I40" s="45" t="s">
        <v>210</v>
      </c>
      <c r="J40" s="46">
        <v>4</v>
      </c>
      <c r="K40" s="47">
        <v>44927</v>
      </c>
      <c r="L40" s="47">
        <v>45291</v>
      </c>
      <c r="M40" s="48">
        <v>52</v>
      </c>
      <c r="N40" s="46">
        <v>0</v>
      </c>
      <c r="O40" s="49"/>
      <c r="P40" s="46" t="s">
        <v>93</v>
      </c>
      <c r="Q40" s="65"/>
      <c r="R40" s="65"/>
      <c r="S40" s="50"/>
      <c r="T40" s="50"/>
      <c r="U40" s="50"/>
      <c r="V40" s="50"/>
    </row>
    <row r="41" spans="1:22" s="52" customFormat="1" ht="50.1" customHeight="1" x14ac:dyDescent="0.25">
      <c r="A41" s="41">
        <v>31</v>
      </c>
      <c r="B41" s="42" t="s">
        <v>211</v>
      </c>
      <c r="C41" s="42" t="s">
        <v>34</v>
      </c>
      <c r="D41" s="43" t="s">
        <v>205</v>
      </c>
      <c r="E41" s="44" t="s">
        <v>212</v>
      </c>
      <c r="F41" s="44" t="s">
        <v>207</v>
      </c>
      <c r="G41" s="44" t="s">
        <v>213</v>
      </c>
      <c r="H41" s="44" t="s">
        <v>214</v>
      </c>
      <c r="I41" s="45" t="s">
        <v>215</v>
      </c>
      <c r="J41" s="46">
        <v>4</v>
      </c>
      <c r="K41" s="47">
        <v>44927</v>
      </c>
      <c r="L41" s="47">
        <v>45291</v>
      </c>
      <c r="M41" s="48">
        <v>52</v>
      </c>
      <c r="N41" s="46">
        <v>0</v>
      </c>
      <c r="O41" s="49"/>
      <c r="P41" s="46" t="s">
        <v>216</v>
      </c>
      <c r="Q41" s="65"/>
      <c r="R41" s="65"/>
      <c r="S41" s="50"/>
      <c r="T41" s="50"/>
      <c r="U41" s="50"/>
      <c r="V41" s="50"/>
    </row>
    <row r="42" spans="1:22" s="52" customFormat="1" ht="50.1" customHeight="1" x14ac:dyDescent="0.25">
      <c r="A42" s="41">
        <v>32</v>
      </c>
      <c r="B42" s="42" t="s">
        <v>217</v>
      </c>
      <c r="C42" s="42" t="s">
        <v>34</v>
      </c>
      <c r="D42" s="70" t="s">
        <v>205</v>
      </c>
      <c r="E42" s="44" t="s">
        <v>206</v>
      </c>
      <c r="F42" s="44" t="s">
        <v>207</v>
      </c>
      <c r="G42" s="44" t="s">
        <v>218</v>
      </c>
      <c r="H42" s="44" t="s">
        <v>219</v>
      </c>
      <c r="I42" s="45" t="s">
        <v>220</v>
      </c>
      <c r="J42" s="46">
        <v>4</v>
      </c>
      <c r="K42" s="47">
        <v>44927</v>
      </c>
      <c r="L42" s="47">
        <v>45291</v>
      </c>
      <c r="M42" s="48">
        <v>52</v>
      </c>
      <c r="N42" s="46">
        <v>0</v>
      </c>
      <c r="O42" s="49"/>
      <c r="P42" s="46" t="s">
        <v>216</v>
      </c>
      <c r="Q42" s="65"/>
      <c r="R42" s="65"/>
      <c r="S42" s="50"/>
      <c r="T42" s="50"/>
      <c r="U42" s="50"/>
      <c r="V42" s="50"/>
    </row>
    <row r="43" spans="1:22" s="52" customFormat="1" ht="50.1" customHeight="1" x14ac:dyDescent="0.25">
      <c r="A43" s="41">
        <v>33</v>
      </c>
      <c r="B43" s="42" t="s">
        <v>221</v>
      </c>
      <c r="C43" s="42" t="s">
        <v>34</v>
      </c>
      <c r="D43" s="70" t="s">
        <v>205</v>
      </c>
      <c r="E43" s="44" t="s">
        <v>212</v>
      </c>
      <c r="F43" s="44" t="s">
        <v>207</v>
      </c>
      <c r="G43" s="44" t="s">
        <v>222</v>
      </c>
      <c r="H43" s="44" t="s">
        <v>223</v>
      </c>
      <c r="I43" s="45" t="s">
        <v>224</v>
      </c>
      <c r="J43" s="46">
        <v>4</v>
      </c>
      <c r="K43" s="47">
        <v>44927</v>
      </c>
      <c r="L43" s="47">
        <v>45291</v>
      </c>
      <c r="M43" s="48">
        <v>52</v>
      </c>
      <c r="N43" s="46">
        <v>0</v>
      </c>
      <c r="O43" s="49"/>
      <c r="P43" s="46" t="s">
        <v>93</v>
      </c>
      <c r="Q43" s="65"/>
      <c r="R43" s="65"/>
      <c r="S43" s="50"/>
      <c r="T43" s="50"/>
      <c r="U43" s="50"/>
      <c r="V43" s="50"/>
    </row>
    <row r="44" spans="1:22" s="52" customFormat="1" ht="50.1" customHeight="1" x14ac:dyDescent="0.25">
      <c r="A44" s="41">
        <v>34</v>
      </c>
      <c r="B44" s="42" t="s">
        <v>225</v>
      </c>
      <c r="C44" s="42" t="s">
        <v>34</v>
      </c>
      <c r="D44" s="43" t="s">
        <v>226</v>
      </c>
      <c r="E44" s="44" t="s">
        <v>227</v>
      </c>
      <c r="F44" s="44" t="s">
        <v>228</v>
      </c>
      <c r="G44" s="44" t="s">
        <v>229</v>
      </c>
      <c r="H44" s="44" t="s">
        <v>230</v>
      </c>
      <c r="I44" s="45" t="s">
        <v>231</v>
      </c>
      <c r="J44" s="46">
        <v>1</v>
      </c>
      <c r="K44" s="47">
        <v>44927</v>
      </c>
      <c r="L44" s="47">
        <v>45291</v>
      </c>
      <c r="M44" s="48">
        <v>52</v>
      </c>
      <c r="N44" s="46">
        <v>0</v>
      </c>
      <c r="O44" s="49"/>
      <c r="P44" s="46" t="s">
        <v>93</v>
      </c>
      <c r="Q44" s="65"/>
      <c r="R44" s="65"/>
      <c r="S44" s="50"/>
      <c r="T44" s="50"/>
      <c r="U44" s="50"/>
      <c r="V44" s="50"/>
    </row>
    <row r="45" spans="1:22" s="52" customFormat="1" ht="50.1" customHeight="1" x14ac:dyDescent="0.25">
      <c r="A45" s="41">
        <v>35</v>
      </c>
      <c r="B45" s="42" t="s">
        <v>232</v>
      </c>
      <c r="C45" s="42" t="s">
        <v>34</v>
      </c>
      <c r="D45" s="43" t="s">
        <v>226</v>
      </c>
      <c r="E45" s="44" t="s">
        <v>233</v>
      </c>
      <c r="F45" s="44" t="s">
        <v>228</v>
      </c>
      <c r="G45" s="44" t="s">
        <v>234</v>
      </c>
      <c r="H45" s="44" t="s">
        <v>235</v>
      </c>
      <c r="I45" s="45" t="s">
        <v>236</v>
      </c>
      <c r="J45" s="46">
        <v>1</v>
      </c>
      <c r="K45" s="47">
        <v>44927</v>
      </c>
      <c r="L45" s="47">
        <v>45291</v>
      </c>
      <c r="M45" s="48">
        <v>52</v>
      </c>
      <c r="N45" s="46">
        <v>0</v>
      </c>
      <c r="O45" s="49"/>
      <c r="P45" s="46" t="s">
        <v>93</v>
      </c>
      <c r="Q45" s="65"/>
      <c r="R45" s="65"/>
      <c r="S45" s="50"/>
      <c r="T45" s="50"/>
      <c r="U45" s="50"/>
      <c r="V45" s="50"/>
    </row>
    <row r="46" spans="1:22" s="52" customFormat="1" ht="50.1" customHeight="1" x14ac:dyDescent="0.25">
      <c r="A46" s="41">
        <v>36</v>
      </c>
      <c r="B46" s="42" t="s">
        <v>237</v>
      </c>
      <c r="C46" s="42" t="s">
        <v>34</v>
      </c>
      <c r="D46" s="43" t="s">
        <v>226</v>
      </c>
      <c r="E46" s="44" t="s">
        <v>233</v>
      </c>
      <c r="F46" s="44" t="s">
        <v>228</v>
      </c>
      <c r="G46" s="44" t="s">
        <v>238</v>
      </c>
      <c r="H46" s="44" t="s">
        <v>239</v>
      </c>
      <c r="I46" s="45" t="s">
        <v>240</v>
      </c>
      <c r="J46" s="46">
        <v>12</v>
      </c>
      <c r="K46" s="47">
        <v>44927</v>
      </c>
      <c r="L46" s="47">
        <v>45291</v>
      </c>
      <c r="M46" s="48">
        <v>52</v>
      </c>
      <c r="N46" s="46">
        <v>0</v>
      </c>
      <c r="O46" s="49"/>
      <c r="P46" s="46" t="s">
        <v>93</v>
      </c>
      <c r="Q46" s="65"/>
      <c r="R46" s="65"/>
      <c r="S46" s="50"/>
      <c r="T46" s="50"/>
      <c r="U46" s="50"/>
      <c r="V46" s="50"/>
    </row>
    <row r="47" spans="1:22" s="52" customFormat="1" ht="50.1" customHeight="1" x14ac:dyDescent="0.25">
      <c r="A47" s="41">
        <v>37</v>
      </c>
      <c r="B47" s="42" t="s">
        <v>241</v>
      </c>
      <c r="C47" s="42" t="s">
        <v>34</v>
      </c>
      <c r="D47" s="43" t="s">
        <v>242</v>
      </c>
      <c r="E47" s="42" t="s">
        <v>243</v>
      </c>
      <c r="F47" s="42" t="s">
        <v>244</v>
      </c>
      <c r="G47" s="42" t="s">
        <v>245</v>
      </c>
      <c r="H47" s="42" t="s">
        <v>246</v>
      </c>
      <c r="I47" s="45" t="s">
        <v>247</v>
      </c>
      <c r="J47" s="46">
        <v>1</v>
      </c>
      <c r="K47" s="47">
        <v>43831</v>
      </c>
      <c r="L47" s="47">
        <v>44012</v>
      </c>
      <c r="M47" s="46">
        <v>26.57</v>
      </c>
      <c r="N47" s="46">
        <v>0</v>
      </c>
      <c r="O47" s="59"/>
      <c r="P47" s="46" t="s">
        <v>248</v>
      </c>
      <c r="Q47" s="71"/>
      <c r="R47" s="71"/>
      <c r="S47" s="51"/>
      <c r="T47" s="51"/>
      <c r="U47" s="51"/>
      <c r="V47" s="51"/>
    </row>
    <row r="48" spans="1:22" s="52" customFormat="1" ht="50.1" customHeight="1" x14ac:dyDescent="0.25">
      <c r="A48" s="41">
        <v>38</v>
      </c>
      <c r="B48" s="42" t="s">
        <v>249</v>
      </c>
      <c r="C48" s="42" t="s">
        <v>34</v>
      </c>
      <c r="D48" s="43" t="s">
        <v>242</v>
      </c>
      <c r="E48" s="42" t="s">
        <v>250</v>
      </c>
      <c r="F48" s="42" t="s">
        <v>251</v>
      </c>
      <c r="G48" s="42" t="s">
        <v>252</v>
      </c>
      <c r="H48" s="42" t="s">
        <v>253</v>
      </c>
      <c r="I48" s="45" t="s">
        <v>254</v>
      </c>
      <c r="J48" s="46">
        <v>1</v>
      </c>
      <c r="K48" s="47">
        <v>43831</v>
      </c>
      <c r="L48" s="47">
        <v>44165</v>
      </c>
      <c r="M48" s="46">
        <v>52.86</v>
      </c>
      <c r="N48" s="46">
        <v>0</v>
      </c>
      <c r="O48" s="72"/>
      <c r="P48" s="46" t="s">
        <v>248</v>
      </c>
      <c r="Q48" s="71"/>
      <c r="R48" s="71"/>
      <c r="S48" s="51"/>
      <c r="T48" s="51"/>
      <c r="U48" s="51"/>
      <c r="V48" s="51"/>
    </row>
    <row r="49" spans="1:22" s="52" customFormat="1" ht="50.1" customHeight="1" x14ac:dyDescent="0.25">
      <c r="A49" s="41">
        <v>39</v>
      </c>
      <c r="B49" s="42" t="s">
        <v>255</v>
      </c>
      <c r="C49" s="42" t="s">
        <v>34</v>
      </c>
      <c r="D49" s="43" t="s">
        <v>242</v>
      </c>
      <c r="E49" s="42" t="s">
        <v>256</v>
      </c>
      <c r="F49" s="42" t="s">
        <v>257</v>
      </c>
      <c r="G49" s="42" t="s">
        <v>258</v>
      </c>
      <c r="H49" s="42" t="s">
        <v>259</v>
      </c>
      <c r="I49" s="45" t="s">
        <v>260</v>
      </c>
      <c r="J49" s="46">
        <v>1</v>
      </c>
      <c r="K49" s="47">
        <v>43831</v>
      </c>
      <c r="L49" s="47">
        <v>44012</v>
      </c>
      <c r="M49" s="46">
        <v>17.86</v>
      </c>
      <c r="N49" s="46">
        <v>0</v>
      </c>
      <c r="O49" s="72"/>
      <c r="P49" s="46" t="s">
        <v>248</v>
      </c>
      <c r="Q49" s="71"/>
      <c r="R49" s="71"/>
      <c r="S49" s="51"/>
      <c r="T49" s="51"/>
      <c r="U49" s="51"/>
      <c r="V49" s="51"/>
    </row>
    <row r="50" spans="1:22" s="52" customFormat="1" ht="50.1" customHeight="1" x14ac:dyDescent="0.25">
      <c r="A50" s="41">
        <v>40</v>
      </c>
      <c r="B50" s="42" t="s">
        <v>261</v>
      </c>
      <c r="C50" s="42" t="s">
        <v>34</v>
      </c>
      <c r="D50" s="43" t="s">
        <v>262</v>
      </c>
      <c r="E50" s="42" t="s">
        <v>263</v>
      </c>
      <c r="F50" s="42" t="s">
        <v>264</v>
      </c>
      <c r="G50" s="42" t="s">
        <v>265</v>
      </c>
      <c r="H50" s="42" t="s">
        <v>266</v>
      </c>
      <c r="I50" s="45" t="s">
        <v>267</v>
      </c>
      <c r="J50" s="46">
        <v>1</v>
      </c>
      <c r="K50" s="47">
        <v>43438</v>
      </c>
      <c r="L50" s="47">
        <v>44165</v>
      </c>
      <c r="M50" s="46">
        <v>26.57</v>
      </c>
      <c r="N50" s="46">
        <v>0</v>
      </c>
      <c r="O50" s="59"/>
      <c r="P50" s="46" t="s">
        <v>268</v>
      </c>
      <c r="Q50" s="71"/>
      <c r="R50" s="71"/>
      <c r="S50" s="51"/>
      <c r="T50" s="51"/>
      <c r="U50" s="51"/>
      <c r="V50" s="51"/>
    </row>
    <row r="51" spans="1:22" s="52" customFormat="1" ht="50.1" customHeight="1" x14ac:dyDescent="0.25">
      <c r="A51" s="41">
        <v>41</v>
      </c>
      <c r="B51" s="42" t="s">
        <v>269</v>
      </c>
      <c r="C51" s="42" t="s">
        <v>34</v>
      </c>
      <c r="D51" s="43" t="s">
        <v>262</v>
      </c>
      <c r="E51" s="42" t="s">
        <v>270</v>
      </c>
      <c r="F51" s="42" t="s">
        <v>264</v>
      </c>
      <c r="G51" s="42" t="s">
        <v>271</v>
      </c>
      <c r="H51" s="42" t="s">
        <v>272</v>
      </c>
      <c r="I51" s="45" t="s">
        <v>273</v>
      </c>
      <c r="J51" s="46">
        <v>1</v>
      </c>
      <c r="K51" s="47">
        <v>43438</v>
      </c>
      <c r="L51" s="47">
        <v>44165</v>
      </c>
      <c r="M51" s="46">
        <v>26.57</v>
      </c>
      <c r="N51" s="46">
        <v>0</v>
      </c>
      <c r="O51" s="59"/>
      <c r="P51" s="46" t="s">
        <v>268</v>
      </c>
      <c r="Q51" s="71"/>
      <c r="R51" s="71"/>
      <c r="S51" s="51"/>
      <c r="T51" s="51"/>
      <c r="U51" s="51"/>
      <c r="V51" s="51"/>
    </row>
    <row r="52" spans="1:22" s="52" customFormat="1" ht="50.1" customHeight="1" x14ac:dyDescent="0.25">
      <c r="A52" s="41">
        <v>42</v>
      </c>
      <c r="B52" s="42" t="s">
        <v>274</v>
      </c>
      <c r="C52" s="42" t="s">
        <v>34</v>
      </c>
      <c r="D52" s="43" t="s">
        <v>262</v>
      </c>
      <c r="E52" s="42" t="s">
        <v>275</v>
      </c>
      <c r="F52" s="42" t="s">
        <v>264</v>
      </c>
      <c r="G52" s="42" t="s">
        <v>276</v>
      </c>
      <c r="H52" s="42" t="s">
        <v>277</v>
      </c>
      <c r="I52" s="45" t="s">
        <v>273</v>
      </c>
      <c r="J52" s="46">
        <v>1</v>
      </c>
      <c r="K52" s="47">
        <v>43438</v>
      </c>
      <c r="L52" s="47">
        <v>44165</v>
      </c>
      <c r="M52" s="46">
        <v>26.57</v>
      </c>
      <c r="N52" s="46">
        <v>0</v>
      </c>
      <c r="O52" s="44"/>
      <c r="P52" s="46" t="s">
        <v>268</v>
      </c>
      <c r="Q52" s="71"/>
      <c r="R52" s="71"/>
      <c r="S52" s="51"/>
      <c r="T52" s="51"/>
      <c r="U52" s="51"/>
      <c r="V52" s="51"/>
    </row>
    <row r="53" spans="1:22" s="52" customFormat="1" ht="50.1" customHeight="1" x14ac:dyDescent="0.25">
      <c r="A53" s="41">
        <v>43</v>
      </c>
      <c r="B53" s="42" t="s">
        <v>278</v>
      </c>
      <c r="C53" s="42" t="s">
        <v>34</v>
      </c>
      <c r="D53" s="43" t="s">
        <v>279</v>
      </c>
      <c r="E53" s="44" t="s">
        <v>280</v>
      </c>
      <c r="F53" s="44" t="s">
        <v>281</v>
      </c>
      <c r="G53" s="44" t="s">
        <v>229</v>
      </c>
      <c r="H53" s="44" t="s">
        <v>282</v>
      </c>
      <c r="I53" s="45" t="s">
        <v>231</v>
      </c>
      <c r="J53" s="46">
        <v>1</v>
      </c>
      <c r="K53" s="47">
        <v>44927</v>
      </c>
      <c r="L53" s="47">
        <v>45291</v>
      </c>
      <c r="M53" s="46">
        <v>52</v>
      </c>
      <c r="N53" s="48">
        <v>0</v>
      </c>
      <c r="O53" s="49"/>
      <c r="P53" s="46" t="s">
        <v>216</v>
      </c>
      <c r="Q53" s="65"/>
      <c r="R53" s="65"/>
      <c r="S53" s="71"/>
      <c r="T53" s="71"/>
      <c r="U53" s="71"/>
      <c r="V53" s="71"/>
    </row>
    <row r="54" spans="1:22" s="52" customFormat="1" ht="50.1" customHeight="1" x14ac:dyDescent="0.25">
      <c r="A54" s="41">
        <v>44</v>
      </c>
      <c r="B54" s="42" t="s">
        <v>283</v>
      </c>
      <c r="C54" s="42" t="s">
        <v>34</v>
      </c>
      <c r="D54" s="43" t="s">
        <v>284</v>
      </c>
      <c r="E54" s="44" t="s">
        <v>285</v>
      </c>
      <c r="F54" s="44" t="s">
        <v>286</v>
      </c>
      <c r="G54" s="44" t="s">
        <v>287</v>
      </c>
      <c r="H54" s="44" t="s">
        <v>288</v>
      </c>
      <c r="I54" s="45" t="s">
        <v>289</v>
      </c>
      <c r="J54" s="46">
        <v>6</v>
      </c>
      <c r="K54" s="47">
        <v>44927</v>
      </c>
      <c r="L54" s="47">
        <v>45291</v>
      </c>
      <c r="M54" s="46">
        <v>52</v>
      </c>
      <c r="N54" s="48">
        <v>0</v>
      </c>
      <c r="O54" s="49"/>
      <c r="P54" s="46" t="s">
        <v>290</v>
      </c>
      <c r="Q54" s="65"/>
      <c r="R54" s="65"/>
      <c r="S54" s="50"/>
      <c r="T54" s="50"/>
      <c r="U54" s="50"/>
      <c r="V54" s="50"/>
    </row>
    <row r="55" spans="1:22" s="52" customFormat="1" ht="50.1" customHeight="1" x14ac:dyDescent="0.25">
      <c r="A55" s="41">
        <v>45</v>
      </c>
      <c r="B55" s="42" t="s">
        <v>291</v>
      </c>
      <c r="C55" s="42" t="s">
        <v>34</v>
      </c>
      <c r="D55" s="43" t="s">
        <v>284</v>
      </c>
      <c r="E55" s="44" t="s">
        <v>292</v>
      </c>
      <c r="F55" s="44" t="s">
        <v>286</v>
      </c>
      <c r="G55" s="44" t="s">
        <v>293</v>
      </c>
      <c r="H55" s="44" t="s">
        <v>294</v>
      </c>
      <c r="I55" s="45" t="s">
        <v>295</v>
      </c>
      <c r="J55" s="46">
        <v>12</v>
      </c>
      <c r="K55" s="47">
        <v>44927</v>
      </c>
      <c r="L55" s="47">
        <v>45291</v>
      </c>
      <c r="M55" s="46">
        <v>52</v>
      </c>
      <c r="N55" s="48">
        <v>0</v>
      </c>
      <c r="O55" s="49"/>
      <c r="P55" s="46" t="s">
        <v>290</v>
      </c>
      <c r="Q55" s="65"/>
      <c r="R55" s="65"/>
      <c r="S55" s="50"/>
      <c r="T55" s="50"/>
      <c r="U55" s="50"/>
      <c r="V55" s="50"/>
    </row>
    <row r="56" spans="1:22" s="52" customFormat="1" ht="50.1" customHeight="1" x14ac:dyDescent="0.25">
      <c r="A56" s="41">
        <v>46</v>
      </c>
      <c r="B56" s="42" t="s">
        <v>296</v>
      </c>
      <c r="C56" s="42" t="s">
        <v>34</v>
      </c>
      <c r="D56" s="43" t="s">
        <v>284</v>
      </c>
      <c r="E56" s="44" t="s">
        <v>285</v>
      </c>
      <c r="F56" s="44" t="s">
        <v>286</v>
      </c>
      <c r="G56" s="44" t="s">
        <v>297</v>
      </c>
      <c r="H56" s="44" t="s">
        <v>298</v>
      </c>
      <c r="I56" s="45" t="s">
        <v>299</v>
      </c>
      <c r="J56" s="46">
        <v>1</v>
      </c>
      <c r="K56" s="47">
        <v>44927</v>
      </c>
      <c r="L56" s="47">
        <v>45291</v>
      </c>
      <c r="M56" s="46">
        <v>52</v>
      </c>
      <c r="N56" s="48">
        <v>0</v>
      </c>
      <c r="O56" s="49"/>
      <c r="P56" s="46" t="s">
        <v>93</v>
      </c>
      <c r="Q56" s="65"/>
      <c r="R56" s="65"/>
      <c r="S56" s="50"/>
      <c r="T56" s="50"/>
      <c r="U56" s="50"/>
      <c r="V56" s="50"/>
    </row>
    <row r="57" spans="1:22" s="52" customFormat="1" ht="50.1" customHeight="1" x14ac:dyDescent="0.25">
      <c r="A57" s="41">
        <v>47</v>
      </c>
      <c r="B57" s="42" t="s">
        <v>300</v>
      </c>
      <c r="C57" s="42" t="s">
        <v>34</v>
      </c>
      <c r="D57" s="43" t="s">
        <v>301</v>
      </c>
      <c r="E57" s="45" t="s">
        <v>302</v>
      </c>
      <c r="F57" s="44" t="s">
        <v>303</v>
      </c>
      <c r="G57" s="45" t="s">
        <v>304</v>
      </c>
      <c r="H57" s="42" t="s">
        <v>305</v>
      </c>
      <c r="I57" s="45" t="s">
        <v>306</v>
      </c>
      <c r="J57" s="46">
        <v>2</v>
      </c>
      <c r="K57" s="47">
        <v>43647</v>
      </c>
      <c r="L57" s="47">
        <v>43830</v>
      </c>
      <c r="M57" s="46">
        <v>24</v>
      </c>
      <c r="N57" s="48">
        <v>0</v>
      </c>
      <c r="O57" s="44"/>
      <c r="P57" s="46" t="s">
        <v>49</v>
      </c>
      <c r="Q57" s="71"/>
      <c r="R57" s="71"/>
      <c r="S57" s="51"/>
      <c r="T57" s="51"/>
      <c r="U57" s="51"/>
      <c r="V57" s="51"/>
    </row>
    <row r="58" spans="1:22" s="52" customFormat="1" ht="50.1" customHeight="1" x14ac:dyDescent="0.25">
      <c r="A58" s="41">
        <v>48</v>
      </c>
      <c r="B58" s="42" t="s">
        <v>307</v>
      </c>
      <c r="C58" s="42" t="s">
        <v>34</v>
      </c>
      <c r="D58" s="43" t="s">
        <v>301</v>
      </c>
      <c r="E58" s="45" t="s">
        <v>302</v>
      </c>
      <c r="F58" s="44" t="s">
        <v>303</v>
      </c>
      <c r="G58" s="45" t="s">
        <v>308</v>
      </c>
      <c r="H58" s="42" t="s">
        <v>309</v>
      </c>
      <c r="I58" s="45" t="s">
        <v>310</v>
      </c>
      <c r="J58" s="46">
        <v>2</v>
      </c>
      <c r="K58" s="47">
        <v>43647</v>
      </c>
      <c r="L58" s="47">
        <v>43830</v>
      </c>
      <c r="M58" s="46">
        <v>24</v>
      </c>
      <c r="N58" s="48">
        <v>0</v>
      </c>
      <c r="O58" s="44"/>
      <c r="P58" s="46" t="s">
        <v>49</v>
      </c>
      <c r="Q58" s="71"/>
      <c r="R58" s="71"/>
      <c r="S58" s="51"/>
      <c r="T58" s="51"/>
      <c r="U58" s="51"/>
      <c r="V58" s="51"/>
    </row>
    <row r="59" spans="1:22" s="52" customFormat="1" ht="50.1" customHeight="1" x14ac:dyDescent="0.25">
      <c r="A59" s="41">
        <v>49</v>
      </c>
      <c r="B59" s="42" t="s">
        <v>311</v>
      </c>
      <c r="C59" s="42" t="s">
        <v>34</v>
      </c>
      <c r="D59" s="43" t="s">
        <v>301</v>
      </c>
      <c r="E59" s="45" t="s">
        <v>312</v>
      </c>
      <c r="F59" s="44" t="s">
        <v>303</v>
      </c>
      <c r="G59" s="45" t="s">
        <v>313</v>
      </c>
      <c r="H59" s="42" t="s">
        <v>314</v>
      </c>
      <c r="I59" s="45" t="s">
        <v>315</v>
      </c>
      <c r="J59" s="46">
        <v>2</v>
      </c>
      <c r="K59" s="47">
        <v>43647</v>
      </c>
      <c r="L59" s="47">
        <v>43830</v>
      </c>
      <c r="M59" s="46">
        <v>24</v>
      </c>
      <c r="N59" s="48">
        <v>0</v>
      </c>
      <c r="O59" s="44"/>
      <c r="P59" s="46" t="s">
        <v>49</v>
      </c>
      <c r="Q59" s="71"/>
      <c r="R59" s="71"/>
      <c r="S59" s="51"/>
      <c r="T59" s="51"/>
      <c r="U59" s="51"/>
      <c r="V59" s="51"/>
    </row>
    <row r="60" spans="1:22" s="52" customFormat="1" ht="50.1" customHeight="1" x14ac:dyDescent="0.25">
      <c r="A60" s="41">
        <v>50</v>
      </c>
      <c r="B60" s="42" t="s">
        <v>316</v>
      </c>
      <c r="C60" s="42" t="s">
        <v>34</v>
      </c>
      <c r="D60" s="43" t="s">
        <v>317</v>
      </c>
      <c r="E60" s="45" t="s">
        <v>318</v>
      </c>
      <c r="F60" s="42" t="s">
        <v>319</v>
      </c>
      <c r="G60" s="44" t="s">
        <v>320</v>
      </c>
      <c r="H60" s="42" t="s">
        <v>321</v>
      </c>
      <c r="I60" s="45" t="s">
        <v>322</v>
      </c>
      <c r="J60" s="46">
        <v>2</v>
      </c>
      <c r="K60" s="47">
        <v>43647</v>
      </c>
      <c r="L60" s="47">
        <v>43830</v>
      </c>
      <c r="M60" s="46">
        <v>24</v>
      </c>
      <c r="N60" s="48">
        <v>0</v>
      </c>
      <c r="O60" s="44"/>
      <c r="P60" s="46" t="s">
        <v>49</v>
      </c>
      <c r="Q60" s="50"/>
      <c r="R60" s="50"/>
      <c r="S60" s="51"/>
      <c r="T60" s="51"/>
      <c r="U60" s="51"/>
      <c r="V60" s="51"/>
    </row>
    <row r="61" spans="1:22" s="52" customFormat="1" ht="50.1" customHeight="1" x14ac:dyDescent="0.25">
      <c r="A61" s="41">
        <v>51</v>
      </c>
      <c r="B61" s="42" t="s">
        <v>323</v>
      </c>
      <c r="C61" s="42" t="s">
        <v>34</v>
      </c>
      <c r="D61" s="43" t="s">
        <v>324</v>
      </c>
      <c r="E61" s="45" t="s">
        <v>325</v>
      </c>
      <c r="F61" s="42" t="s">
        <v>326</v>
      </c>
      <c r="G61" s="42" t="s">
        <v>327</v>
      </c>
      <c r="H61" s="42" t="s">
        <v>328</v>
      </c>
      <c r="I61" s="45" t="s">
        <v>329</v>
      </c>
      <c r="J61" s="46">
        <v>3</v>
      </c>
      <c r="K61" s="47">
        <v>43647</v>
      </c>
      <c r="L61" s="47">
        <v>43830</v>
      </c>
      <c r="M61" s="46">
        <v>24</v>
      </c>
      <c r="N61" s="48">
        <v>0</v>
      </c>
      <c r="O61" s="42"/>
      <c r="P61" s="46" t="s">
        <v>49</v>
      </c>
      <c r="Q61" s="50"/>
      <c r="R61" s="50"/>
      <c r="S61" s="51"/>
      <c r="T61" s="51"/>
      <c r="U61" s="51"/>
      <c r="V61" s="51"/>
    </row>
    <row r="62" spans="1:22" s="52" customFormat="1" ht="50.1" customHeight="1" x14ac:dyDescent="0.25">
      <c r="A62" s="41">
        <v>52</v>
      </c>
      <c r="B62" s="42" t="s">
        <v>330</v>
      </c>
      <c r="C62" s="42" t="s">
        <v>34</v>
      </c>
      <c r="D62" s="43" t="s">
        <v>324</v>
      </c>
      <c r="E62" s="45" t="s">
        <v>325</v>
      </c>
      <c r="F62" s="42" t="s">
        <v>326</v>
      </c>
      <c r="G62" s="42" t="s">
        <v>331</v>
      </c>
      <c r="H62" s="42" t="s">
        <v>332</v>
      </c>
      <c r="I62" s="45" t="s">
        <v>333</v>
      </c>
      <c r="J62" s="46">
        <v>3</v>
      </c>
      <c r="K62" s="47">
        <v>43647</v>
      </c>
      <c r="L62" s="47">
        <v>43830</v>
      </c>
      <c r="M62" s="46">
        <v>24</v>
      </c>
      <c r="N62" s="48">
        <v>0</v>
      </c>
      <c r="O62" s="42"/>
      <c r="P62" s="46" t="s">
        <v>49</v>
      </c>
      <c r="Q62" s="50"/>
      <c r="R62" s="50"/>
      <c r="S62" s="51"/>
      <c r="T62" s="51"/>
      <c r="U62" s="51"/>
      <c r="V62" s="51"/>
    </row>
    <row r="63" spans="1:22" s="52" customFormat="1" ht="50.1" customHeight="1" x14ac:dyDescent="0.25">
      <c r="A63" s="41">
        <v>53</v>
      </c>
      <c r="B63" s="42" t="s">
        <v>334</v>
      </c>
      <c r="C63" s="42" t="s">
        <v>34</v>
      </c>
      <c r="D63" s="43" t="s">
        <v>324</v>
      </c>
      <c r="E63" s="45" t="s">
        <v>325</v>
      </c>
      <c r="F63" s="42" t="s">
        <v>326</v>
      </c>
      <c r="G63" s="42" t="s">
        <v>335</v>
      </c>
      <c r="H63" s="42" t="s">
        <v>336</v>
      </c>
      <c r="I63" s="45" t="s">
        <v>337</v>
      </c>
      <c r="J63" s="46">
        <v>3</v>
      </c>
      <c r="K63" s="47">
        <v>43647</v>
      </c>
      <c r="L63" s="47">
        <v>43830</v>
      </c>
      <c r="M63" s="46">
        <v>24</v>
      </c>
      <c r="N63" s="48">
        <v>0</v>
      </c>
      <c r="O63" s="42"/>
      <c r="P63" s="46" t="s">
        <v>49</v>
      </c>
      <c r="Q63" s="73"/>
      <c r="R63" s="73"/>
      <c r="S63" s="51"/>
      <c r="T63" s="51"/>
      <c r="U63" s="51"/>
      <c r="V63" s="51"/>
    </row>
    <row r="64" spans="1:22" s="52" customFormat="1" ht="50.1" customHeight="1" x14ac:dyDescent="0.25">
      <c r="A64" s="41">
        <v>54</v>
      </c>
      <c r="B64" s="42" t="s">
        <v>338</v>
      </c>
      <c r="C64" s="42" t="s">
        <v>34</v>
      </c>
      <c r="D64" s="43" t="s">
        <v>339</v>
      </c>
      <c r="E64" s="44" t="s">
        <v>340</v>
      </c>
      <c r="F64" s="44" t="s">
        <v>341</v>
      </c>
      <c r="G64" s="44" t="s">
        <v>342</v>
      </c>
      <c r="H64" s="44" t="s">
        <v>343</v>
      </c>
      <c r="I64" s="45" t="s">
        <v>344</v>
      </c>
      <c r="J64" s="46">
        <v>3</v>
      </c>
      <c r="K64" s="47">
        <v>43654</v>
      </c>
      <c r="L64" s="47">
        <v>44134</v>
      </c>
      <c r="M64" s="46">
        <v>16</v>
      </c>
      <c r="N64" s="48">
        <v>0</v>
      </c>
      <c r="O64" s="44"/>
      <c r="P64" s="46" t="s">
        <v>268</v>
      </c>
      <c r="Q64" s="71"/>
      <c r="R64" s="71"/>
      <c r="S64" s="51"/>
      <c r="T64" s="51"/>
      <c r="U64" s="51"/>
      <c r="V64" s="51"/>
    </row>
    <row r="65" spans="1:22" s="52" customFormat="1" ht="50.1" customHeight="1" x14ac:dyDescent="0.25">
      <c r="A65" s="41">
        <v>55</v>
      </c>
      <c r="B65" s="42" t="s">
        <v>345</v>
      </c>
      <c r="C65" s="42" t="s">
        <v>34</v>
      </c>
      <c r="D65" s="43" t="s">
        <v>339</v>
      </c>
      <c r="E65" s="44" t="s">
        <v>346</v>
      </c>
      <c r="F65" s="44" t="s">
        <v>347</v>
      </c>
      <c r="G65" s="44" t="s">
        <v>348</v>
      </c>
      <c r="H65" s="44" t="s">
        <v>349</v>
      </c>
      <c r="I65" s="45" t="s">
        <v>350</v>
      </c>
      <c r="J65" s="46">
        <v>3</v>
      </c>
      <c r="K65" s="47">
        <v>43654</v>
      </c>
      <c r="L65" s="47">
        <v>44134</v>
      </c>
      <c r="M65" s="46">
        <v>16</v>
      </c>
      <c r="N65" s="48">
        <v>0</v>
      </c>
      <c r="O65" s="44"/>
      <c r="P65" s="46" t="s">
        <v>268</v>
      </c>
      <c r="Q65" s="71"/>
      <c r="R65" s="71"/>
      <c r="S65" s="51"/>
      <c r="T65" s="51"/>
      <c r="U65" s="51"/>
      <c r="V65" s="51"/>
    </row>
    <row r="66" spans="1:22" s="52" customFormat="1" ht="50.1" customHeight="1" x14ac:dyDescent="0.25">
      <c r="A66" s="41">
        <v>56</v>
      </c>
      <c r="B66" s="42" t="s">
        <v>351</v>
      </c>
      <c r="C66" s="42" t="s">
        <v>34</v>
      </c>
      <c r="D66" s="43" t="s">
        <v>352</v>
      </c>
      <c r="E66" s="44" t="s">
        <v>353</v>
      </c>
      <c r="F66" s="42" t="s">
        <v>354</v>
      </c>
      <c r="G66" s="42" t="s">
        <v>331</v>
      </c>
      <c r="H66" s="42" t="s">
        <v>355</v>
      </c>
      <c r="I66" s="45" t="s">
        <v>356</v>
      </c>
      <c r="J66" s="46">
        <v>1</v>
      </c>
      <c r="K66" s="47">
        <v>43647</v>
      </c>
      <c r="L66" s="47">
        <v>43830</v>
      </c>
      <c r="M66" s="46">
        <v>24</v>
      </c>
      <c r="N66" s="48">
        <v>0</v>
      </c>
      <c r="O66" s="44"/>
      <c r="P66" s="46" t="s">
        <v>49</v>
      </c>
      <c r="Q66" s="50"/>
      <c r="R66" s="50"/>
      <c r="S66" s="51"/>
      <c r="T66" s="51"/>
      <c r="U66" s="51"/>
      <c r="V66" s="51"/>
    </row>
    <row r="67" spans="1:22" s="52" customFormat="1" ht="50.1" customHeight="1" x14ac:dyDescent="0.25">
      <c r="A67" s="41">
        <v>57</v>
      </c>
      <c r="B67" s="42" t="s">
        <v>357</v>
      </c>
      <c r="C67" s="42" t="s">
        <v>34</v>
      </c>
      <c r="D67" s="43" t="s">
        <v>352</v>
      </c>
      <c r="E67" s="44" t="s">
        <v>353</v>
      </c>
      <c r="F67" s="44" t="s">
        <v>358</v>
      </c>
      <c r="G67" s="44" t="s">
        <v>359</v>
      </c>
      <c r="H67" s="44" t="s">
        <v>360</v>
      </c>
      <c r="I67" s="45" t="s">
        <v>361</v>
      </c>
      <c r="J67" s="46">
        <v>2</v>
      </c>
      <c r="K67" s="47">
        <v>43654</v>
      </c>
      <c r="L67" s="47">
        <v>44196</v>
      </c>
      <c r="M67" s="46">
        <v>20</v>
      </c>
      <c r="N67" s="48">
        <v>0</v>
      </c>
      <c r="O67" s="44"/>
      <c r="P67" s="46" t="s">
        <v>268</v>
      </c>
      <c r="Q67" s="71"/>
      <c r="R67" s="71"/>
      <c r="S67" s="51"/>
      <c r="T67" s="51"/>
      <c r="U67" s="51"/>
      <c r="V67" s="51"/>
    </row>
    <row r="68" spans="1:22" s="52" customFormat="1" ht="50.1" customHeight="1" x14ac:dyDescent="0.25">
      <c r="A68" s="41">
        <v>58</v>
      </c>
      <c r="B68" s="42" t="s">
        <v>362</v>
      </c>
      <c r="C68" s="42" t="s">
        <v>34</v>
      </c>
      <c r="D68" s="43" t="s">
        <v>363</v>
      </c>
      <c r="E68" s="45" t="s">
        <v>364</v>
      </c>
      <c r="F68" s="45" t="s">
        <v>365</v>
      </c>
      <c r="G68" s="42" t="s">
        <v>327</v>
      </c>
      <c r="H68" s="42" t="s">
        <v>366</v>
      </c>
      <c r="I68" s="45" t="s">
        <v>329</v>
      </c>
      <c r="J68" s="46">
        <v>2</v>
      </c>
      <c r="K68" s="47">
        <v>43647</v>
      </c>
      <c r="L68" s="47">
        <v>43830</v>
      </c>
      <c r="M68" s="46">
        <v>24</v>
      </c>
      <c r="N68" s="48">
        <v>0</v>
      </c>
      <c r="O68" s="42"/>
      <c r="P68" s="46" t="s">
        <v>49</v>
      </c>
      <c r="Q68" s="50"/>
      <c r="R68" s="50"/>
      <c r="S68" s="51"/>
      <c r="T68" s="51"/>
      <c r="U68" s="51"/>
      <c r="V68" s="51"/>
    </row>
    <row r="69" spans="1:22" s="52" customFormat="1" ht="50.1" customHeight="1" x14ac:dyDescent="0.25">
      <c r="A69" s="41">
        <v>59</v>
      </c>
      <c r="B69" s="42" t="s">
        <v>367</v>
      </c>
      <c r="C69" s="42" t="s">
        <v>34</v>
      </c>
      <c r="D69" s="43" t="s">
        <v>363</v>
      </c>
      <c r="E69" s="45" t="s">
        <v>368</v>
      </c>
      <c r="F69" s="45" t="s">
        <v>365</v>
      </c>
      <c r="G69" s="42" t="s">
        <v>369</v>
      </c>
      <c r="H69" s="42" t="s">
        <v>370</v>
      </c>
      <c r="I69" s="45" t="s">
        <v>333</v>
      </c>
      <c r="J69" s="46">
        <v>2</v>
      </c>
      <c r="K69" s="47">
        <v>43647</v>
      </c>
      <c r="L69" s="47">
        <v>43830</v>
      </c>
      <c r="M69" s="46">
        <v>24</v>
      </c>
      <c r="N69" s="48">
        <v>0</v>
      </c>
      <c r="O69" s="42"/>
      <c r="P69" s="46" t="s">
        <v>49</v>
      </c>
      <c r="Q69" s="50"/>
      <c r="R69" s="50"/>
      <c r="S69" s="51"/>
      <c r="T69" s="51"/>
      <c r="U69" s="51"/>
      <c r="V69" s="51"/>
    </row>
    <row r="70" spans="1:22" s="52" customFormat="1" ht="50.1" customHeight="1" x14ac:dyDescent="0.25">
      <c r="A70" s="41">
        <v>60</v>
      </c>
      <c r="B70" s="42" t="s">
        <v>371</v>
      </c>
      <c r="C70" s="42" t="s">
        <v>34</v>
      </c>
      <c r="D70" s="43" t="s">
        <v>372</v>
      </c>
      <c r="E70" s="42" t="s">
        <v>373</v>
      </c>
      <c r="F70" s="42" t="s">
        <v>374</v>
      </c>
      <c r="G70" s="42" t="s">
        <v>375</v>
      </c>
      <c r="H70" s="42" t="s">
        <v>376</v>
      </c>
      <c r="I70" s="45" t="s">
        <v>377</v>
      </c>
      <c r="J70" s="46">
        <v>1</v>
      </c>
      <c r="K70" s="47">
        <v>43647</v>
      </c>
      <c r="L70" s="47">
        <v>43830</v>
      </c>
      <c r="M70" s="46">
        <v>24</v>
      </c>
      <c r="N70" s="48">
        <v>0</v>
      </c>
      <c r="O70" s="42"/>
      <c r="P70" s="46" t="s">
        <v>49</v>
      </c>
      <c r="Q70" s="50"/>
      <c r="R70" s="50"/>
      <c r="S70" s="51"/>
      <c r="T70" s="51"/>
      <c r="U70" s="51"/>
      <c r="V70" s="51"/>
    </row>
    <row r="71" spans="1:22" s="52" customFormat="1" ht="50.1" customHeight="1" x14ac:dyDescent="0.25">
      <c r="A71" s="41">
        <v>61</v>
      </c>
      <c r="B71" s="42" t="s">
        <v>378</v>
      </c>
      <c r="C71" s="42" t="s">
        <v>34</v>
      </c>
      <c r="D71" s="43" t="s">
        <v>379</v>
      </c>
      <c r="E71" s="42" t="s">
        <v>380</v>
      </c>
      <c r="F71" s="42" t="s">
        <v>381</v>
      </c>
      <c r="G71" s="42" t="s">
        <v>382</v>
      </c>
      <c r="H71" s="42" t="s">
        <v>383</v>
      </c>
      <c r="I71" s="45" t="s">
        <v>384</v>
      </c>
      <c r="J71" s="46">
        <v>1</v>
      </c>
      <c r="K71" s="47">
        <v>43647</v>
      </c>
      <c r="L71" s="47">
        <v>43830</v>
      </c>
      <c r="M71" s="46">
        <v>24</v>
      </c>
      <c r="N71" s="48">
        <v>0</v>
      </c>
      <c r="O71" s="42"/>
      <c r="P71" s="46" t="s">
        <v>49</v>
      </c>
      <c r="Q71" s="50"/>
      <c r="R71" s="50"/>
      <c r="S71" s="51"/>
      <c r="T71" s="51"/>
      <c r="U71" s="51"/>
      <c r="V71" s="51"/>
    </row>
    <row r="72" spans="1:22" s="52" customFormat="1" ht="50.1" customHeight="1" x14ac:dyDescent="0.25">
      <c r="A72" s="41">
        <v>62</v>
      </c>
      <c r="B72" s="42" t="s">
        <v>385</v>
      </c>
      <c r="C72" s="42" t="s">
        <v>34</v>
      </c>
      <c r="D72" s="43" t="s">
        <v>379</v>
      </c>
      <c r="E72" s="44" t="s">
        <v>380</v>
      </c>
      <c r="F72" s="44" t="s">
        <v>386</v>
      </c>
      <c r="G72" s="44" t="s">
        <v>387</v>
      </c>
      <c r="H72" s="44" t="s">
        <v>388</v>
      </c>
      <c r="I72" s="45" t="s">
        <v>389</v>
      </c>
      <c r="J72" s="46">
        <v>1</v>
      </c>
      <c r="K72" s="47">
        <v>43654</v>
      </c>
      <c r="L72" s="47">
        <v>43738</v>
      </c>
      <c r="M72" s="46">
        <v>12</v>
      </c>
      <c r="N72" s="48">
        <v>0</v>
      </c>
      <c r="O72" s="74"/>
      <c r="P72" s="46" t="s">
        <v>390</v>
      </c>
      <c r="Q72" s="50"/>
      <c r="R72" s="50"/>
      <c r="S72" s="50"/>
      <c r="T72" s="75"/>
      <c r="U72" s="75"/>
      <c r="V72" s="75"/>
    </row>
    <row r="73" spans="1:22" s="52" customFormat="1" ht="50.1" customHeight="1" x14ac:dyDescent="0.25">
      <c r="A73" s="41">
        <v>63</v>
      </c>
      <c r="B73" s="42" t="s">
        <v>391</v>
      </c>
      <c r="C73" s="42" t="s">
        <v>34</v>
      </c>
      <c r="D73" s="43" t="s">
        <v>392</v>
      </c>
      <c r="E73" s="42" t="s">
        <v>393</v>
      </c>
      <c r="F73" s="42" t="s">
        <v>394</v>
      </c>
      <c r="G73" s="42" t="s">
        <v>395</v>
      </c>
      <c r="H73" s="42" t="s">
        <v>396</v>
      </c>
      <c r="I73" s="45" t="s">
        <v>397</v>
      </c>
      <c r="J73" s="46">
        <v>2</v>
      </c>
      <c r="K73" s="47">
        <v>43647</v>
      </c>
      <c r="L73" s="47">
        <v>43830</v>
      </c>
      <c r="M73" s="46">
        <v>24</v>
      </c>
      <c r="N73" s="48">
        <v>0</v>
      </c>
      <c r="O73" s="42"/>
      <c r="P73" s="46" t="s">
        <v>49</v>
      </c>
      <c r="Q73" s="50"/>
      <c r="R73" s="50"/>
      <c r="S73" s="51"/>
      <c r="T73" s="51"/>
      <c r="U73" s="51"/>
      <c r="V73" s="51"/>
    </row>
    <row r="74" spans="1:22" s="52" customFormat="1" ht="50.1" customHeight="1" x14ac:dyDescent="0.25">
      <c r="A74" s="41">
        <v>64</v>
      </c>
      <c r="B74" s="42" t="s">
        <v>398</v>
      </c>
      <c r="C74" s="42" t="s">
        <v>34</v>
      </c>
      <c r="D74" s="43" t="s">
        <v>392</v>
      </c>
      <c r="E74" s="42" t="s">
        <v>393</v>
      </c>
      <c r="F74" s="42" t="s">
        <v>394</v>
      </c>
      <c r="G74" s="42" t="s">
        <v>399</v>
      </c>
      <c r="H74" s="42" t="s">
        <v>400</v>
      </c>
      <c r="I74" s="45" t="s">
        <v>401</v>
      </c>
      <c r="J74" s="46">
        <v>2</v>
      </c>
      <c r="K74" s="47">
        <v>43647</v>
      </c>
      <c r="L74" s="47">
        <v>43830</v>
      </c>
      <c r="M74" s="46">
        <v>24</v>
      </c>
      <c r="N74" s="48">
        <v>0</v>
      </c>
      <c r="O74" s="42"/>
      <c r="P74" s="46" t="s">
        <v>49</v>
      </c>
      <c r="Q74" s="50"/>
      <c r="R74" s="50"/>
      <c r="S74" s="50"/>
      <c r="T74" s="50"/>
      <c r="U74" s="50"/>
      <c r="V74" s="50"/>
    </row>
    <row r="75" spans="1:22" s="52" customFormat="1" ht="50.1" customHeight="1" x14ac:dyDescent="0.25">
      <c r="A75" s="41">
        <v>65</v>
      </c>
      <c r="B75" s="42" t="s">
        <v>402</v>
      </c>
      <c r="C75" s="42" t="s">
        <v>34</v>
      </c>
      <c r="D75" s="43" t="s">
        <v>403</v>
      </c>
      <c r="E75" s="42" t="s">
        <v>404</v>
      </c>
      <c r="F75" s="42" t="s">
        <v>394</v>
      </c>
      <c r="G75" s="45" t="s">
        <v>405</v>
      </c>
      <c r="H75" s="45" t="s">
        <v>406</v>
      </c>
      <c r="I75" s="45" t="s">
        <v>401</v>
      </c>
      <c r="J75" s="46">
        <v>1</v>
      </c>
      <c r="K75" s="47">
        <v>43647</v>
      </c>
      <c r="L75" s="47">
        <v>44196</v>
      </c>
      <c r="M75" s="46">
        <v>24</v>
      </c>
      <c r="N75" s="48">
        <v>0</v>
      </c>
      <c r="O75" s="42"/>
      <c r="P75" s="46" t="s">
        <v>49</v>
      </c>
      <c r="Q75" s="50"/>
      <c r="R75" s="50"/>
      <c r="S75" s="76"/>
      <c r="T75" s="76"/>
      <c r="U75" s="76"/>
      <c r="V75" s="76"/>
    </row>
    <row r="76" spans="1:22" s="52" customFormat="1" ht="50.1" customHeight="1" x14ac:dyDescent="0.25">
      <c r="A76" s="41">
        <v>66</v>
      </c>
      <c r="B76" s="42" t="s">
        <v>407</v>
      </c>
      <c r="C76" s="42"/>
      <c r="D76" s="43" t="s">
        <v>408</v>
      </c>
      <c r="E76" s="42" t="s">
        <v>409</v>
      </c>
      <c r="F76" s="42" t="s">
        <v>410</v>
      </c>
      <c r="G76" s="42" t="s">
        <v>411</v>
      </c>
      <c r="H76" s="44" t="s">
        <v>412</v>
      </c>
      <c r="I76" s="45" t="s">
        <v>413</v>
      </c>
      <c r="J76" s="46">
        <v>1</v>
      </c>
      <c r="K76" s="47">
        <v>45108</v>
      </c>
      <c r="L76" s="47">
        <v>45291</v>
      </c>
      <c r="M76" s="48"/>
      <c r="N76" s="46"/>
      <c r="O76" s="42"/>
      <c r="P76" s="57" t="s">
        <v>414</v>
      </c>
      <c r="Q76" s="50"/>
      <c r="R76" s="50"/>
      <c r="S76" s="51"/>
      <c r="T76" s="51"/>
      <c r="U76" s="51"/>
      <c r="V76" s="51"/>
    </row>
    <row r="77" spans="1:22" s="52" customFormat="1" ht="50.1" customHeight="1" x14ac:dyDescent="0.25">
      <c r="A77" s="41">
        <v>67</v>
      </c>
      <c r="B77" s="42" t="s">
        <v>415</v>
      </c>
      <c r="C77" s="42" t="s">
        <v>34</v>
      </c>
      <c r="D77" s="43" t="s">
        <v>408</v>
      </c>
      <c r="E77" s="42" t="s">
        <v>409</v>
      </c>
      <c r="F77" s="42" t="s">
        <v>410</v>
      </c>
      <c r="G77" s="42" t="s">
        <v>416</v>
      </c>
      <c r="H77" s="44" t="s">
        <v>417</v>
      </c>
      <c r="I77" s="45" t="s">
        <v>418</v>
      </c>
      <c r="J77" s="46">
        <v>1</v>
      </c>
      <c r="K77" s="47">
        <v>44986</v>
      </c>
      <c r="L77" s="47">
        <v>45107</v>
      </c>
      <c r="M77" s="48">
        <v>16</v>
      </c>
      <c r="N77" s="46">
        <v>0</v>
      </c>
      <c r="O77" s="49"/>
      <c r="P77" s="57" t="s">
        <v>93</v>
      </c>
      <c r="Q77" s="50"/>
      <c r="R77" s="50"/>
      <c r="S77" s="51"/>
      <c r="T77" s="51"/>
      <c r="U77" s="51"/>
      <c r="V77" s="51"/>
    </row>
    <row r="78" spans="1:22" s="52" customFormat="1" ht="50.1" customHeight="1" x14ac:dyDescent="0.25">
      <c r="A78" s="41">
        <v>68</v>
      </c>
      <c r="B78" s="42" t="s">
        <v>419</v>
      </c>
      <c r="C78" s="42" t="s">
        <v>34</v>
      </c>
      <c r="D78" s="43" t="s">
        <v>408</v>
      </c>
      <c r="E78" s="42" t="s">
        <v>409</v>
      </c>
      <c r="F78" s="42" t="s">
        <v>410</v>
      </c>
      <c r="G78" s="42" t="s">
        <v>420</v>
      </c>
      <c r="H78" s="44" t="s">
        <v>421</v>
      </c>
      <c r="I78" s="45" t="s">
        <v>422</v>
      </c>
      <c r="J78" s="46">
        <v>6</v>
      </c>
      <c r="K78" s="47">
        <v>45108</v>
      </c>
      <c r="L78" s="47">
        <v>45291</v>
      </c>
      <c r="M78" s="48">
        <v>24</v>
      </c>
      <c r="N78" s="46">
        <v>0</v>
      </c>
      <c r="O78" s="49"/>
      <c r="P78" s="57" t="s">
        <v>93</v>
      </c>
      <c r="Q78" s="50"/>
      <c r="R78" s="50"/>
      <c r="S78" s="51"/>
      <c r="T78" s="51"/>
      <c r="U78" s="51"/>
      <c r="V78" s="51"/>
    </row>
    <row r="79" spans="1:22" s="52" customFormat="1" ht="50.1" customHeight="1" x14ac:dyDescent="0.25">
      <c r="A79" s="41">
        <v>69</v>
      </c>
      <c r="B79" s="42" t="s">
        <v>423</v>
      </c>
      <c r="C79" s="42" t="s">
        <v>34</v>
      </c>
      <c r="D79" s="43" t="s">
        <v>424</v>
      </c>
      <c r="E79" s="42" t="s">
        <v>425</v>
      </c>
      <c r="F79" s="42" t="s">
        <v>426</v>
      </c>
      <c r="G79" s="42" t="s">
        <v>427</v>
      </c>
      <c r="H79" s="44" t="s">
        <v>428</v>
      </c>
      <c r="I79" s="45" t="s">
        <v>429</v>
      </c>
      <c r="J79" s="46">
        <v>9</v>
      </c>
      <c r="K79" s="47">
        <v>44927</v>
      </c>
      <c r="L79" s="47">
        <v>45199</v>
      </c>
      <c r="M79" s="48">
        <v>36</v>
      </c>
      <c r="N79" s="46">
        <v>0</v>
      </c>
      <c r="O79" s="77"/>
      <c r="P79" s="57" t="s">
        <v>430</v>
      </c>
      <c r="Q79" s="65"/>
      <c r="R79" s="65"/>
      <c r="S79" s="51"/>
      <c r="T79" s="51"/>
      <c r="U79" s="51"/>
      <c r="V79" s="51"/>
    </row>
    <row r="80" spans="1:22" s="52" customFormat="1" ht="50.1" customHeight="1" x14ac:dyDescent="0.25">
      <c r="A80" s="41">
        <v>70</v>
      </c>
      <c r="B80" s="42" t="s">
        <v>431</v>
      </c>
      <c r="C80" s="42" t="s">
        <v>34</v>
      </c>
      <c r="D80" s="43" t="s">
        <v>424</v>
      </c>
      <c r="E80" s="42" t="s">
        <v>432</v>
      </c>
      <c r="F80" s="42" t="s">
        <v>426</v>
      </c>
      <c r="G80" s="42" t="s">
        <v>433</v>
      </c>
      <c r="H80" s="44" t="s">
        <v>434</v>
      </c>
      <c r="I80" s="45" t="s">
        <v>435</v>
      </c>
      <c r="J80" s="46">
        <v>9</v>
      </c>
      <c r="K80" s="47">
        <v>44927</v>
      </c>
      <c r="L80" s="47">
        <v>45199</v>
      </c>
      <c r="M80" s="48">
        <v>36</v>
      </c>
      <c r="N80" s="46">
        <v>0</v>
      </c>
      <c r="O80" s="78"/>
      <c r="P80" s="57" t="s">
        <v>93</v>
      </c>
      <c r="Q80" s="65"/>
      <c r="R80" s="65"/>
      <c r="S80" s="51"/>
      <c r="T80" s="51"/>
      <c r="U80" s="51"/>
      <c r="V80" s="51"/>
    </row>
    <row r="81" spans="1:22" s="52" customFormat="1" ht="50.1" customHeight="1" x14ac:dyDescent="0.25">
      <c r="A81" s="41">
        <v>71</v>
      </c>
      <c r="B81" s="42" t="s">
        <v>436</v>
      </c>
      <c r="C81" s="42" t="s">
        <v>34</v>
      </c>
      <c r="D81" s="43" t="s">
        <v>437</v>
      </c>
      <c r="E81" s="42" t="s">
        <v>438</v>
      </c>
      <c r="F81" s="42" t="s">
        <v>439</v>
      </c>
      <c r="G81" s="42" t="s">
        <v>440</v>
      </c>
      <c r="H81" s="44" t="s">
        <v>441</v>
      </c>
      <c r="I81" s="45" t="s">
        <v>442</v>
      </c>
      <c r="J81" s="46">
        <v>9</v>
      </c>
      <c r="K81" s="47">
        <v>44927</v>
      </c>
      <c r="L81" s="47">
        <v>45199</v>
      </c>
      <c r="M81" s="48">
        <v>36</v>
      </c>
      <c r="N81" s="46">
        <v>0</v>
      </c>
      <c r="O81" s="78"/>
      <c r="P81" s="57" t="s">
        <v>430</v>
      </c>
      <c r="Q81" s="65"/>
      <c r="R81" s="65"/>
      <c r="S81" s="51"/>
      <c r="T81" s="51"/>
      <c r="U81" s="51"/>
      <c r="V81" s="51"/>
    </row>
    <row r="82" spans="1:22" s="52" customFormat="1" ht="50.1" customHeight="1" x14ac:dyDescent="0.25">
      <c r="A82" s="41">
        <v>72</v>
      </c>
      <c r="B82" s="42" t="s">
        <v>443</v>
      </c>
      <c r="C82" s="42" t="s">
        <v>34</v>
      </c>
      <c r="D82" s="43" t="s">
        <v>437</v>
      </c>
      <c r="E82" s="42" t="s">
        <v>444</v>
      </c>
      <c r="F82" s="42" t="s">
        <v>439</v>
      </c>
      <c r="G82" s="42" t="s">
        <v>445</v>
      </c>
      <c r="H82" s="44" t="s">
        <v>446</v>
      </c>
      <c r="I82" s="45" t="s">
        <v>447</v>
      </c>
      <c r="J82" s="46">
        <v>9</v>
      </c>
      <c r="K82" s="47">
        <v>44927</v>
      </c>
      <c r="L82" s="47">
        <v>45199</v>
      </c>
      <c r="M82" s="48">
        <v>36</v>
      </c>
      <c r="N82" s="46">
        <v>0</v>
      </c>
      <c r="O82" s="78"/>
      <c r="P82" s="57" t="s">
        <v>93</v>
      </c>
      <c r="Q82" s="65"/>
      <c r="R82" s="65"/>
      <c r="S82" s="51"/>
      <c r="T82" s="51"/>
      <c r="U82" s="51"/>
      <c r="V82" s="51"/>
    </row>
    <row r="83" spans="1:22" s="52" customFormat="1" ht="50.1" customHeight="1" x14ac:dyDescent="0.25">
      <c r="A83" s="41">
        <v>73</v>
      </c>
      <c r="B83" s="42" t="s">
        <v>448</v>
      </c>
      <c r="C83" s="42" t="s">
        <v>34</v>
      </c>
      <c r="D83" s="43" t="s">
        <v>449</v>
      </c>
      <c r="E83" s="42" t="s">
        <v>450</v>
      </c>
      <c r="F83" s="42" t="s">
        <v>451</v>
      </c>
      <c r="G83" s="42" t="s">
        <v>452</v>
      </c>
      <c r="H83" s="44" t="s">
        <v>453</v>
      </c>
      <c r="I83" s="45" t="s">
        <v>454</v>
      </c>
      <c r="J83" s="46">
        <v>9</v>
      </c>
      <c r="K83" s="47">
        <v>44927</v>
      </c>
      <c r="L83" s="47">
        <v>45199</v>
      </c>
      <c r="M83" s="48">
        <v>36</v>
      </c>
      <c r="N83" s="46">
        <v>0</v>
      </c>
      <c r="O83" s="78"/>
      <c r="P83" s="57" t="s">
        <v>430</v>
      </c>
      <c r="Q83" s="65"/>
      <c r="R83" s="65"/>
      <c r="S83" s="51"/>
      <c r="T83" s="51"/>
      <c r="U83" s="51"/>
      <c r="V83" s="51"/>
    </row>
    <row r="84" spans="1:22" s="52" customFormat="1" ht="50.1" customHeight="1" x14ac:dyDescent="0.25">
      <c r="A84" s="41">
        <v>74</v>
      </c>
      <c r="B84" s="42" t="s">
        <v>455</v>
      </c>
      <c r="C84" s="42" t="s">
        <v>34</v>
      </c>
      <c r="D84" s="43" t="s">
        <v>449</v>
      </c>
      <c r="E84" s="42" t="s">
        <v>450</v>
      </c>
      <c r="F84" s="42" t="s">
        <v>451</v>
      </c>
      <c r="G84" s="42" t="s">
        <v>456</v>
      </c>
      <c r="H84" s="44" t="s">
        <v>457</v>
      </c>
      <c r="I84" s="45" t="s">
        <v>458</v>
      </c>
      <c r="J84" s="46">
        <v>9</v>
      </c>
      <c r="K84" s="47">
        <v>44927</v>
      </c>
      <c r="L84" s="47">
        <v>45199</v>
      </c>
      <c r="M84" s="48">
        <v>36</v>
      </c>
      <c r="N84" s="46">
        <v>0</v>
      </c>
      <c r="O84" s="78"/>
      <c r="P84" s="57" t="s">
        <v>93</v>
      </c>
      <c r="Q84" s="65"/>
      <c r="R84" s="65"/>
      <c r="S84" s="51"/>
      <c r="T84" s="51"/>
      <c r="U84" s="51"/>
      <c r="V84" s="51"/>
    </row>
    <row r="85" spans="1:22" s="52" customFormat="1" ht="50.1" customHeight="1" x14ac:dyDescent="0.25">
      <c r="A85" s="41">
        <v>75</v>
      </c>
      <c r="B85" s="42" t="s">
        <v>459</v>
      </c>
      <c r="C85" s="42" t="s">
        <v>34</v>
      </c>
      <c r="D85" s="43" t="s">
        <v>460</v>
      </c>
      <c r="E85" s="42" t="s">
        <v>461</v>
      </c>
      <c r="F85" s="42" t="s">
        <v>462</v>
      </c>
      <c r="G85" s="42" t="s">
        <v>463</v>
      </c>
      <c r="H85" s="44" t="s">
        <v>464</v>
      </c>
      <c r="I85" s="45" t="s">
        <v>465</v>
      </c>
      <c r="J85" s="46">
        <v>9</v>
      </c>
      <c r="K85" s="47">
        <v>44927</v>
      </c>
      <c r="L85" s="47">
        <v>45199</v>
      </c>
      <c r="M85" s="48">
        <v>36</v>
      </c>
      <c r="N85" s="46">
        <v>0</v>
      </c>
      <c r="O85" s="78"/>
      <c r="P85" s="57" t="s">
        <v>430</v>
      </c>
      <c r="Q85" s="65"/>
      <c r="R85" s="65"/>
      <c r="S85" s="51"/>
      <c r="T85" s="51"/>
      <c r="U85" s="51"/>
      <c r="V85" s="51"/>
    </row>
    <row r="86" spans="1:22" s="52" customFormat="1" ht="50.1" customHeight="1" x14ac:dyDescent="0.25">
      <c r="A86" s="41">
        <v>76</v>
      </c>
      <c r="B86" s="42" t="s">
        <v>466</v>
      </c>
      <c r="C86" s="42" t="s">
        <v>34</v>
      </c>
      <c r="D86" s="43" t="s">
        <v>460</v>
      </c>
      <c r="E86" s="42" t="s">
        <v>461</v>
      </c>
      <c r="F86" s="42" t="s">
        <v>462</v>
      </c>
      <c r="G86" s="42" t="s">
        <v>467</v>
      </c>
      <c r="H86" s="44" t="s">
        <v>468</v>
      </c>
      <c r="I86" s="45" t="s">
        <v>469</v>
      </c>
      <c r="J86" s="46">
        <v>9</v>
      </c>
      <c r="K86" s="47">
        <v>44927</v>
      </c>
      <c r="L86" s="47">
        <v>45199</v>
      </c>
      <c r="M86" s="48">
        <v>36</v>
      </c>
      <c r="N86" s="46">
        <v>0</v>
      </c>
      <c r="O86" s="78"/>
      <c r="P86" s="57" t="s">
        <v>93</v>
      </c>
      <c r="Q86" s="65"/>
      <c r="R86" s="65"/>
      <c r="S86" s="51"/>
      <c r="T86" s="51"/>
      <c r="U86" s="51"/>
      <c r="V86" s="51"/>
    </row>
    <row r="87" spans="1:22" s="52" customFormat="1" ht="50.1" customHeight="1" x14ac:dyDescent="0.25">
      <c r="A87" s="41">
        <v>77</v>
      </c>
      <c r="B87" s="42" t="s">
        <v>470</v>
      </c>
      <c r="C87" s="42" t="s">
        <v>34</v>
      </c>
      <c r="D87" s="43" t="s">
        <v>471</v>
      </c>
      <c r="E87" s="42" t="s">
        <v>472</v>
      </c>
      <c r="F87" s="42" t="s">
        <v>473</v>
      </c>
      <c r="G87" s="42" t="s">
        <v>474</v>
      </c>
      <c r="H87" s="44" t="s">
        <v>475</v>
      </c>
      <c r="I87" s="45" t="s">
        <v>476</v>
      </c>
      <c r="J87" s="46">
        <v>9</v>
      </c>
      <c r="K87" s="47">
        <v>44927</v>
      </c>
      <c r="L87" s="47">
        <v>45199</v>
      </c>
      <c r="M87" s="48">
        <v>36</v>
      </c>
      <c r="N87" s="46">
        <v>0</v>
      </c>
      <c r="O87" s="49"/>
      <c r="P87" s="57" t="s">
        <v>93</v>
      </c>
      <c r="Q87" s="65"/>
      <c r="R87" s="65"/>
      <c r="S87" s="50"/>
      <c r="T87" s="50"/>
      <c r="U87" s="50"/>
      <c r="V87" s="50"/>
    </row>
    <row r="88" spans="1:22" s="52" customFormat="1" ht="50.1" customHeight="1" x14ac:dyDescent="0.25">
      <c r="A88" s="41">
        <v>78</v>
      </c>
      <c r="B88" s="42" t="s">
        <v>477</v>
      </c>
      <c r="C88" s="42" t="s">
        <v>34</v>
      </c>
      <c r="D88" s="43" t="s">
        <v>471</v>
      </c>
      <c r="E88" s="42" t="s">
        <v>478</v>
      </c>
      <c r="F88" s="42" t="s">
        <v>473</v>
      </c>
      <c r="G88" s="42" t="s">
        <v>479</v>
      </c>
      <c r="H88" s="44" t="s">
        <v>480</v>
      </c>
      <c r="I88" s="45" t="s">
        <v>481</v>
      </c>
      <c r="J88" s="46">
        <v>9</v>
      </c>
      <c r="K88" s="47">
        <v>44927</v>
      </c>
      <c r="L88" s="47">
        <v>45199</v>
      </c>
      <c r="M88" s="48">
        <v>36</v>
      </c>
      <c r="N88" s="46">
        <v>0</v>
      </c>
      <c r="O88" s="49"/>
      <c r="P88" s="57" t="s">
        <v>93</v>
      </c>
      <c r="Q88" s="65"/>
      <c r="R88" s="65"/>
      <c r="S88" s="50"/>
      <c r="T88" s="50"/>
      <c r="U88" s="50"/>
      <c r="V88" s="50"/>
    </row>
    <row r="89" spans="1:22" s="52" customFormat="1" ht="50.1" customHeight="1" x14ac:dyDescent="0.25">
      <c r="A89" s="41">
        <v>79</v>
      </c>
      <c r="B89" s="42" t="s">
        <v>482</v>
      </c>
      <c r="C89" s="42" t="s">
        <v>34</v>
      </c>
      <c r="D89" s="43" t="s">
        <v>483</v>
      </c>
      <c r="E89" s="42" t="s">
        <v>484</v>
      </c>
      <c r="F89" s="42" t="s">
        <v>485</v>
      </c>
      <c r="G89" s="42" t="s">
        <v>486</v>
      </c>
      <c r="H89" s="44" t="s">
        <v>487</v>
      </c>
      <c r="I89" s="45" t="s">
        <v>488</v>
      </c>
      <c r="J89" s="46">
        <v>9</v>
      </c>
      <c r="K89" s="47">
        <v>44927</v>
      </c>
      <c r="L89" s="47">
        <v>45199</v>
      </c>
      <c r="M89" s="48">
        <v>36</v>
      </c>
      <c r="N89" s="46">
        <v>0</v>
      </c>
      <c r="O89" s="42"/>
      <c r="P89" s="57" t="s">
        <v>430</v>
      </c>
      <c r="Q89" s="65"/>
      <c r="R89" s="65"/>
      <c r="S89" s="51"/>
      <c r="T89" s="51"/>
      <c r="U89" s="51"/>
      <c r="V89" s="51"/>
    </row>
    <row r="90" spans="1:22" s="52" customFormat="1" ht="50.1" customHeight="1" x14ac:dyDescent="0.25">
      <c r="A90" s="41">
        <v>80</v>
      </c>
      <c r="B90" s="42" t="s">
        <v>489</v>
      </c>
      <c r="C90" s="42" t="s">
        <v>34</v>
      </c>
      <c r="D90" s="43" t="s">
        <v>483</v>
      </c>
      <c r="E90" s="42" t="s">
        <v>484</v>
      </c>
      <c r="F90" s="42" t="s">
        <v>485</v>
      </c>
      <c r="G90" s="42" t="s">
        <v>490</v>
      </c>
      <c r="H90" s="44" t="s">
        <v>491</v>
      </c>
      <c r="I90" s="45" t="s">
        <v>492</v>
      </c>
      <c r="J90" s="46">
        <v>9</v>
      </c>
      <c r="K90" s="47">
        <v>44927</v>
      </c>
      <c r="L90" s="47">
        <v>45199</v>
      </c>
      <c r="M90" s="48">
        <v>36</v>
      </c>
      <c r="N90" s="46">
        <v>0</v>
      </c>
      <c r="O90" s="49"/>
      <c r="P90" s="57" t="s">
        <v>93</v>
      </c>
      <c r="Q90" s="65"/>
      <c r="R90" s="65"/>
      <c r="S90" s="50"/>
      <c r="T90" s="50"/>
      <c r="U90" s="50"/>
      <c r="V90" s="50"/>
    </row>
    <row r="91" spans="1:22" s="52" customFormat="1" ht="50.1" customHeight="1" x14ac:dyDescent="0.25">
      <c r="A91" s="41">
        <v>81</v>
      </c>
      <c r="B91" s="42" t="s">
        <v>493</v>
      </c>
      <c r="C91" s="42" t="s">
        <v>34</v>
      </c>
      <c r="D91" s="43" t="s">
        <v>494</v>
      </c>
      <c r="E91" s="42" t="s">
        <v>495</v>
      </c>
      <c r="F91" s="42" t="s">
        <v>496</v>
      </c>
      <c r="G91" s="42" t="s">
        <v>208</v>
      </c>
      <c r="H91" s="44" t="s">
        <v>209</v>
      </c>
      <c r="I91" s="45" t="s">
        <v>210</v>
      </c>
      <c r="J91" s="46">
        <v>4</v>
      </c>
      <c r="K91" s="47">
        <v>44927</v>
      </c>
      <c r="L91" s="47">
        <v>45291</v>
      </c>
      <c r="M91" s="48">
        <v>52</v>
      </c>
      <c r="N91" s="46">
        <v>0</v>
      </c>
      <c r="O91" s="49"/>
      <c r="P91" s="57" t="s">
        <v>93</v>
      </c>
      <c r="Q91" s="65"/>
      <c r="R91" s="65"/>
      <c r="S91" s="50"/>
      <c r="T91" s="50"/>
      <c r="U91" s="50"/>
      <c r="V91" s="50"/>
    </row>
    <row r="92" spans="1:22" s="52" customFormat="1" ht="50.1" customHeight="1" x14ac:dyDescent="0.25">
      <c r="A92" s="41">
        <v>82</v>
      </c>
      <c r="B92" s="42" t="s">
        <v>497</v>
      </c>
      <c r="C92" s="42" t="s">
        <v>34</v>
      </c>
      <c r="D92" s="43" t="s">
        <v>494</v>
      </c>
      <c r="E92" s="42" t="s">
        <v>498</v>
      </c>
      <c r="F92" s="42" t="s">
        <v>496</v>
      </c>
      <c r="G92" s="42" t="s">
        <v>213</v>
      </c>
      <c r="H92" s="44" t="s">
        <v>214</v>
      </c>
      <c r="I92" s="45" t="s">
        <v>215</v>
      </c>
      <c r="J92" s="46">
        <v>4</v>
      </c>
      <c r="K92" s="47">
        <v>44927</v>
      </c>
      <c r="L92" s="47">
        <v>45291</v>
      </c>
      <c r="M92" s="48">
        <v>52</v>
      </c>
      <c r="N92" s="46">
        <v>0</v>
      </c>
      <c r="O92" s="49"/>
      <c r="P92" s="57" t="s">
        <v>499</v>
      </c>
      <c r="Q92" s="65"/>
      <c r="R92" s="65"/>
      <c r="S92" s="50"/>
      <c r="T92" s="50"/>
      <c r="U92" s="50"/>
      <c r="V92" s="50"/>
    </row>
    <row r="93" spans="1:22" s="52" customFormat="1" ht="50.1" customHeight="1" x14ac:dyDescent="0.25">
      <c r="A93" s="41">
        <v>83</v>
      </c>
      <c r="B93" s="42" t="s">
        <v>500</v>
      </c>
      <c r="C93" s="42" t="s">
        <v>34</v>
      </c>
      <c r="D93" s="43" t="s">
        <v>494</v>
      </c>
      <c r="E93" s="42" t="s">
        <v>495</v>
      </c>
      <c r="F93" s="42" t="s">
        <v>496</v>
      </c>
      <c r="G93" s="42" t="s">
        <v>218</v>
      </c>
      <c r="H93" s="44" t="s">
        <v>219</v>
      </c>
      <c r="I93" s="45" t="s">
        <v>220</v>
      </c>
      <c r="J93" s="46">
        <v>4</v>
      </c>
      <c r="K93" s="47">
        <v>44927</v>
      </c>
      <c r="L93" s="47">
        <v>45291</v>
      </c>
      <c r="M93" s="48">
        <v>52</v>
      </c>
      <c r="N93" s="46">
        <v>0</v>
      </c>
      <c r="O93" s="49"/>
      <c r="P93" s="57" t="s">
        <v>499</v>
      </c>
      <c r="Q93" s="65"/>
      <c r="R93" s="65"/>
      <c r="S93" s="50"/>
      <c r="T93" s="50"/>
      <c r="U93" s="50"/>
      <c r="V93" s="50"/>
    </row>
    <row r="94" spans="1:22" s="52" customFormat="1" ht="50.1" customHeight="1" x14ac:dyDescent="0.25">
      <c r="A94" s="41">
        <v>84</v>
      </c>
      <c r="B94" s="42" t="s">
        <v>501</v>
      </c>
      <c r="C94" s="42" t="s">
        <v>34</v>
      </c>
      <c r="D94" s="43" t="s">
        <v>494</v>
      </c>
      <c r="E94" s="42" t="s">
        <v>495</v>
      </c>
      <c r="F94" s="42" t="s">
        <v>496</v>
      </c>
      <c r="G94" s="42" t="s">
        <v>222</v>
      </c>
      <c r="H94" s="44" t="s">
        <v>223</v>
      </c>
      <c r="I94" s="45" t="s">
        <v>224</v>
      </c>
      <c r="J94" s="46">
        <v>4</v>
      </c>
      <c r="K94" s="47">
        <v>44927</v>
      </c>
      <c r="L94" s="47">
        <v>45291</v>
      </c>
      <c r="M94" s="48">
        <v>52</v>
      </c>
      <c r="N94" s="46">
        <v>0</v>
      </c>
      <c r="O94" s="49"/>
      <c r="P94" s="57" t="s">
        <v>93</v>
      </c>
      <c r="Q94" s="65"/>
      <c r="R94" s="65"/>
      <c r="S94" s="50"/>
      <c r="T94" s="50"/>
      <c r="U94" s="50"/>
      <c r="V94" s="50"/>
    </row>
    <row r="95" spans="1:22" s="52" customFormat="1" ht="50.1" customHeight="1" x14ac:dyDescent="0.25">
      <c r="A95" s="41">
        <v>85</v>
      </c>
      <c r="B95" s="42" t="s">
        <v>502</v>
      </c>
      <c r="C95" s="42" t="s">
        <v>34</v>
      </c>
      <c r="D95" s="43" t="s">
        <v>503</v>
      </c>
      <c r="E95" s="42" t="s">
        <v>504</v>
      </c>
      <c r="F95" s="42" t="s">
        <v>505</v>
      </c>
      <c r="G95" s="42" t="s">
        <v>506</v>
      </c>
      <c r="H95" s="44" t="s">
        <v>507</v>
      </c>
      <c r="I95" s="45" t="s">
        <v>289</v>
      </c>
      <c r="J95" s="46">
        <v>6</v>
      </c>
      <c r="K95" s="47">
        <v>44927</v>
      </c>
      <c r="L95" s="47">
        <v>45291</v>
      </c>
      <c r="M95" s="48">
        <v>52</v>
      </c>
      <c r="N95" s="46">
        <v>0</v>
      </c>
      <c r="O95" s="49"/>
      <c r="P95" s="57" t="s">
        <v>93</v>
      </c>
      <c r="Q95" s="65"/>
      <c r="R95" s="65"/>
      <c r="S95" s="50"/>
      <c r="T95" s="50"/>
      <c r="U95" s="50"/>
      <c r="V95" s="50"/>
    </row>
    <row r="96" spans="1:22" s="52" customFormat="1" ht="50.1" customHeight="1" x14ac:dyDescent="0.25">
      <c r="A96" s="41">
        <v>86</v>
      </c>
      <c r="B96" s="42" t="s">
        <v>508</v>
      </c>
      <c r="C96" s="42" t="s">
        <v>34</v>
      </c>
      <c r="D96" s="43" t="s">
        <v>503</v>
      </c>
      <c r="E96" s="42" t="s">
        <v>509</v>
      </c>
      <c r="F96" s="42" t="s">
        <v>505</v>
      </c>
      <c r="G96" s="42" t="s">
        <v>510</v>
      </c>
      <c r="H96" s="44" t="s">
        <v>294</v>
      </c>
      <c r="I96" s="45" t="s">
        <v>295</v>
      </c>
      <c r="J96" s="46">
        <v>12</v>
      </c>
      <c r="K96" s="47">
        <v>44927</v>
      </c>
      <c r="L96" s="47">
        <v>45291</v>
      </c>
      <c r="M96" s="48">
        <v>52</v>
      </c>
      <c r="N96" s="46">
        <v>0</v>
      </c>
      <c r="O96" s="49"/>
      <c r="P96" s="57" t="s">
        <v>290</v>
      </c>
      <c r="Q96" s="65"/>
      <c r="R96" s="65"/>
      <c r="S96" s="50"/>
      <c r="T96" s="50"/>
      <c r="U96" s="50"/>
      <c r="V96" s="50"/>
    </row>
    <row r="97" spans="1:22" s="52" customFormat="1" ht="50.1" customHeight="1" x14ac:dyDescent="0.25">
      <c r="A97" s="41">
        <v>87</v>
      </c>
      <c r="B97" s="42" t="s">
        <v>511</v>
      </c>
      <c r="C97" s="42" t="s">
        <v>34</v>
      </c>
      <c r="D97" s="43" t="s">
        <v>512</v>
      </c>
      <c r="E97" s="42" t="s">
        <v>513</v>
      </c>
      <c r="F97" s="42" t="s">
        <v>514</v>
      </c>
      <c r="G97" s="42" t="s">
        <v>515</v>
      </c>
      <c r="H97" s="44" t="s">
        <v>230</v>
      </c>
      <c r="I97" s="45" t="s">
        <v>231</v>
      </c>
      <c r="J97" s="46">
        <v>1</v>
      </c>
      <c r="K97" s="47">
        <v>44927</v>
      </c>
      <c r="L97" s="47">
        <v>45291</v>
      </c>
      <c r="M97" s="48">
        <v>52</v>
      </c>
      <c r="N97" s="79">
        <v>0</v>
      </c>
      <c r="O97" s="49"/>
      <c r="P97" s="57" t="s">
        <v>499</v>
      </c>
      <c r="Q97" s="65"/>
      <c r="R97" s="65"/>
      <c r="S97" s="50"/>
      <c r="T97" s="50"/>
      <c r="U97" s="50"/>
      <c r="V97" s="50"/>
    </row>
    <row r="98" spans="1:22" s="52" customFormat="1" ht="50.1" customHeight="1" x14ac:dyDescent="0.25">
      <c r="A98" s="41">
        <v>88</v>
      </c>
      <c r="B98" s="42" t="s">
        <v>516</v>
      </c>
      <c r="C98" s="42" t="s">
        <v>34</v>
      </c>
      <c r="D98" s="43" t="s">
        <v>512</v>
      </c>
      <c r="E98" s="42" t="s">
        <v>513</v>
      </c>
      <c r="F98" s="42" t="s">
        <v>514</v>
      </c>
      <c r="G98" s="42" t="s">
        <v>234</v>
      </c>
      <c r="H98" s="44" t="s">
        <v>235</v>
      </c>
      <c r="I98" s="45" t="s">
        <v>236</v>
      </c>
      <c r="J98" s="46">
        <v>1</v>
      </c>
      <c r="K98" s="47">
        <v>44927</v>
      </c>
      <c r="L98" s="47">
        <v>45291</v>
      </c>
      <c r="M98" s="48">
        <v>52</v>
      </c>
      <c r="N98" s="79">
        <v>0</v>
      </c>
      <c r="O98" s="49"/>
      <c r="P98" s="57" t="s">
        <v>93</v>
      </c>
      <c r="Q98" s="65"/>
      <c r="R98" s="65"/>
      <c r="S98" s="50"/>
      <c r="T98" s="50"/>
      <c r="U98" s="50"/>
      <c r="V98" s="50"/>
    </row>
    <row r="99" spans="1:22" s="52" customFormat="1" ht="50.1" customHeight="1" x14ac:dyDescent="0.25">
      <c r="A99" s="41">
        <v>89</v>
      </c>
      <c r="B99" s="42" t="s">
        <v>517</v>
      </c>
      <c r="C99" s="42" t="s">
        <v>34</v>
      </c>
      <c r="D99" s="43" t="s">
        <v>512</v>
      </c>
      <c r="E99" s="42" t="s">
        <v>513</v>
      </c>
      <c r="F99" s="42" t="s">
        <v>514</v>
      </c>
      <c r="G99" s="42" t="s">
        <v>234</v>
      </c>
      <c r="H99" s="44" t="s">
        <v>239</v>
      </c>
      <c r="I99" s="45" t="s">
        <v>240</v>
      </c>
      <c r="J99" s="46">
        <v>12</v>
      </c>
      <c r="K99" s="47">
        <v>44927</v>
      </c>
      <c r="L99" s="47">
        <v>45291</v>
      </c>
      <c r="M99" s="48">
        <v>52</v>
      </c>
      <c r="N99" s="79">
        <v>0</v>
      </c>
      <c r="O99" s="49"/>
      <c r="P99" s="57" t="s">
        <v>93</v>
      </c>
      <c r="Q99" s="65"/>
      <c r="R99" s="65"/>
      <c r="S99" s="50"/>
      <c r="T99" s="50"/>
      <c r="U99" s="50"/>
      <c r="V99" s="50"/>
    </row>
    <row r="100" spans="1:22" s="52" customFormat="1" ht="50.1" customHeight="1" x14ac:dyDescent="0.25">
      <c r="A100" s="41">
        <v>90</v>
      </c>
      <c r="B100" s="42" t="s">
        <v>518</v>
      </c>
      <c r="C100" s="42" t="s">
        <v>34</v>
      </c>
      <c r="D100" s="43" t="s">
        <v>519</v>
      </c>
      <c r="E100" s="42" t="s">
        <v>520</v>
      </c>
      <c r="F100" s="42" t="s">
        <v>521</v>
      </c>
      <c r="G100" s="42" t="s">
        <v>522</v>
      </c>
      <c r="H100" s="44" t="s">
        <v>523</v>
      </c>
      <c r="I100" s="45" t="s">
        <v>524</v>
      </c>
      <c r="J100" s="46">
        <v>5</v>
      </c>
      <c r="K100" s="47">
        <v>45017</v>
      </c>
      <c r="L100" s="47">
        <v>45291</v>
      </c>
      <c r="M100" s="48">
        <v>48</v>
      </c>
      <c r="N100" s="79">
        <v>0</v>
      </c>
      <c r="O100" s="49"/>
      <c r="P100" s="57" t="s">
        <v>290</v>
      </c>
      <c r="Q100" s="65"/>
      <c r="R100" s="65"/>
      <c r="S100" s="50"/>
      <c r="T100" s="50"/>
      <c r="U100" s="50"/>
      <c r="V100" s="50"/>
    </row>
    <row r="101" spans="1:22" s="52" customFormat="1" ht="50.1" customHeight="1" x14ac:dyDescent="0.25">
      <c r="A101" s="41">
        <v>91</v>
      </c>
      <c r="B101" s="42" t="s">
        <v>525</v>
      </c>
      <c r="C101" s="42" t="s">
        <v>34</v>
      </c>
      <c r="D101" s="43" t="s">
        <v>526</v>
      </c>
      <c r="E101" s="42" t="s">
        <v>527</v>
      </c>
      <c r="F101" s="42" t="s">
        <v>528</v>
      </c>
      <c r="G101" s="42" t="s">
        <v>529</v>
      </c>
      <c r="H101" s="44" t="s">
        <v>530</v>
      </c>
      <c r="I101" s="45" t="s">
        <v>531</v>
      </c>
      <c r="J101" s="46">
        <v>1</v>
      </c>
      <c r="K101" s="47">
        <v>44927</v>
      </c>
      <c r="L101" s="47">
        <v>44957</v>
      </c>
      <c r="M101" s="48">
        <v>4</v>
      </c>
      <c r="N101" s="46">
        <v>0</v>
      </c>
      <c r="O101" s="49"/>
      <c r="P101" s="57" t="s">
        <v>93</v>
      </c>
      <c r="Q101" s="65"/>
      <c r="R101" s="65"/>
      <c r="S101" s="50"/>
      <c r="T101" s="50"/>
      <c r="U101" s="50"/>
      <c r="V101" s="50"/>
    </row>
    <row r="102" spans="1:22" s="52" customFormat="1" ht="50.1" customHeight="1" x14ac:dyDescent="0.25">
      <c r="A102" s="41">
        <v>92</v>
      </c>
      <c r="B102" s="42" t="s">
        <v>532</v>
      </c>
      <c r="C102" s="42" t="s">
        <v>34</v>
      </c>
      <c r="D102" s="43" t="s">
        <v>533</v>
      </c>
      <c r="E102" s="42" t="s">
        <v>534</v>
      </c>
      <c r="F102" s="42" t="s">
        <v>535</v>
      </c>
      <c r="G102" s="42" t="s">
        <v>536</v>
      </c>
      <c r="H102" s="44" t="s">
        <v>537</v>
      </c>
      <c r="I102" s="45" t="s">
        <v>538</v>
      </c>
      <c r="J102" s="46">
        <v>6</v>
      </c>
      <c r="K102" s="47">
        <v>44927</v>
      </c>
      <c r="L102" s="47">
        <v>45077</v>
      </c>
      <c r="M102" s="48">
        <v>20</v>
      </c>
      <c r="N102" s="46">
        <v>0</v>
      </c>
      <c r="O102" s="42"/>
      <c r="P102" s="57" t="s">
        <v>93</v>
      </c>
      <c r="Q102" s="65"/>
      <c r="R102" s="65"/>
      <c r="S102" s="50"/>
      <c r="T102" s="50"/>
      <c r="U102" s="50"/>
      <c r="V102" s="50"/>
    </row>
    <row r="103" spans="1:22" s="88" customFormat="1" ht="50.1" customHeight="1" x14ac:dyDescent="0.25">
      <c r="A103" s="41">
        <v>93</v>
      </c>
      <c r="B103" s="42" t="s">
        <v>539</v>
      </c>
      <c r="C103" s="42" t="s">
        <v>34</v>
      </c>
      <c r="D103" s="80" t="s">
        <v>540</v>
      </c>
      <c r="E103" s="81" t="s">
        <v>541</v>
      </c>
      <c r="F103" s="81" t="s">
        <v>542</v>
      </c>
      <c r="G103" s="81" t="s">
        <v>543</v>
      </c>
      <c r="H103" s="81" t="s">
        <v>544</v>
      </c>
      <c r="I103" s="81" t="s">
        <v>545</v>
      </c>
      <c r="J103" s="82">
        <v>4</v>
      </c>
      <c r="K103" s="83">
        <v>45291</v>
      </c>
      <c r="L103" s="83">
        <v>45473</v>
      </c>
      <c r="M103" s="82">
        <f>+(L103-K103)/7</f>
        <v>26</v>
      </c>
      <c r="N103" s="82">
        <v>0</v>
      </c>
      <c r="O103" s="84" t="s">
        <v>546</v>
      </c>
      <c r="P103" s="85" t="s">
        <v>93</v>
      </c>
      <c r="Q103" s="86"/>
      <c r="R103" s="86"/>
      <c r="S103" s="50"/>
      <c r="T103" s="87"/>
      <c r="U103" s="87"/>
      <c r="V103" s="87"/>
    </row>
    <row r="104" spans="1:22" s="88" customFormat="1" ht="50.1" customHeight="1" x14ac:dyDescent="0.25">
      <c r="A104" s="41">
        <v>94</v>
      </c>
      <c r="B104" s="42" t="s">
        <v>547</v>
      </c>
      <c r="C104" s="42" t="s">
        <v>34</v>
      </c>
      <c r="D104" s="80" t="s">
        <v>540</v>
      </c>
      <c r="E104" s="81" t="s">
        <v>541</v>
      </c>
      <c r="F104" s="81" t="s">
        <v>542</v>
      </c>
      <c r="G104" s="81" t="s">
        <v>548</v>
      </c>
      <c r="H104" s="81" t="s">
        <v>549</v>
      </c>
      <c r="I104" s="81" t="s">
        <v>550</v>
      </c>
      <c r="J104" s="82">
        <v>12</v>
      </c>
      <c r="K104" s="83">
        <v>45292</v>
      </c>
      <c r="L104" s="83">
        <v>45657</v>
      </c>
      <c r="M104" s="89">
        <f t="shared" ref="M104:M124" si="2">+(L104-K104)/7</f>
        <v>52.142857142857146</v>
      </c>
      <c r="N104" s="82">
        <v>0</v>
      </c>
      <c r="O104" s="84"/>
      <c r="P104" s="85" t="s">
        <v>551</v>
      </c>
      <c r="Q104" s="86"/>
      <c r="R104" s="86"/>
      <c r="S104" s="50"/>
      <c r="T104" s="87"/>
      <c r="U104" s="87"/>
      <c r="V104" s="87"/>
    </row>
    <row r="105" spans="1:22" s="88" customFormat="1" ht="50.1" customHeight="1" x14ac:dyDescent="0.25">
      <c r="A105" s="41">
        <v>95</v>
      </c>
      <c r="B105" s="42" t="s">
        <v>552</v>
      </c>
      <c r="C105" s="42" t="s">
        <v>34</v>
      </c>
      <c r="D105" s="80" t="s">
        <v>540</v>
      </c>
      <c r="E105" s="81" t="s">
        <v>541</v>
      </c>
      <c r="F105" s="81" t="s">
        <v>542</v>
      </c>
      <c r="G105" s="81" t="s">
        <v>553</v>
      </c>
      <c r="H105" s="81" t="s">
        <v>554</v>
      </c>
      <c r="I105" s="81" t="s">
        <v>555</v>
      </c>
      <c r="J105" s="82">
        <v>7</v>
      </c>
      <c r="K105" s="83">
        <v>45291</v>
      </c>
      <c r="L105" s="83">
        <v>45473</v>
      </c>
      <c r="M105" s="89">
        <f t="shared" si="2"/>
        <v>26</v>
      </c>
      <c r="N105" s="82">
        <v>0</v>
      </c>
      <c r="O105" s="84"/>
      <c r="P105" s="85" t="s">
        <v>556</v>
      </c>
      <c r="Q105" s="86"/>
      <c r="R105" s="86"/>
      <c r="S105" s="50"/>
      <c r="T105" s="87"/>
      <c r="U105" s="87"/>
      <c r="V105" s="87"/>
    </row>
    <row r="106" spans="1:22" s="88" customFormat="1" ht="50.1" customHeight="1" x14ac:dyDescent="0.25">
      <c r="A106" s="41">
        <v>96</v>
      </c>
      <c r="B106" s="42" t="s">
        <v>557</v>
      </c>
      <c r="C106" s="42" t="s">
        <v>34</v>
      </c>
      <c r="D106" s="90" t="s">
        <v>558</v>
      </c>
      <c r="E106" s="81" t="s">
        <v>559</v>
      </c>
      <c r="F106" s="81" t="s">
        <v>560</v>
      </c>
      <c r="G106" s="81" t="s">
        <v>561</v>
      </c>
      <c r="H106" s="81" t="s">
        <v>562</v>
      </c>
      <c r="I106" s="81" t="s">
        <v>563</v>
      </c>
      <c r="J106" s="82">
        <v>2</v>
      </c>
      <c r="K106" s="83">
        <v>45291</v>
      </c>
      <c r="L106" s="83">
        <v>45716</v>
      </c>
      <c r="M106" s="89">
        <f t="shared" si="2"/>
        <v>60.714285714285715</v>
      </c>
      <c r="N106" s="82">
        <v>0</v>
      </c>
      <c r="O106" s="84"/>
      <c r="P106" s="85" t="s">
        <v>564</v>
      </c>
      <c r="Q106" s="50"/>
      <c r="R106" s="50"/>
      <c r="S106" s="50"/>
      <c r="T106" s="87"/>
      <c r="U106" s="87"/>
      <c r="V106" s="87"/>
    </row>
    <row r="107" spans="1:22" s="88" customFormat="1" ht="50.1" customHeight="1" x14ac:dyDescent="0.25">
      <c r="A107" s="41">
        <v>97</v>
      </c>
      <c r="B107" s="42" t="s">
        <v>565</v>
      </c>
      <c r="C107" s="42" t="s">
        <v>34</v>
      </c>
      <c r="D107" s="90" t="s">
        <v>558</v>
      </c>
      <c r="E107" s="81" t="s">
        <v>559</v>
      </c>
      <c r="F107" s="81" t="s">
        <v>560</v>
      </c>
      <c r="G107" s="81" t="s">
        <v>566</v>
      </c>
      <c r="H107" s="81" t="s">
        <v>567</v>
      </c>
      <c r="I107" s="81" t="s">
        <v>568</v>
      </c>
      <c r="J107" s="82">
        <v>4</v>
      </c>
      <c r="K107" s="83">
        <v>45271</v>
      </c>
      <c r="L107" s="83">
        <v>45657</v>
      </c>
      <c r="M107" s="89">
        <f t="shared" si="2"/>
        <v>55.142857142857146</v>
      </c>
      <c r="N107" s="82">
        <v>0</v>
      </c>
      <c r="O107" s="84"/>
      <c r="P107" s="85" t="s">
        <v>569</v>
      </c>
      <c r="Q107" s="50"/>
      <c r="R107" s="50"/>
      <c r="S107" s="50"/>
      <c r="T107" s="87"/>
      <c r="U107" s="87"/>
      <c r="V107" s="87"/>
    </row>
    <row r="108" spans="1:22" s="88" customFormat="1" ht="50.1" customHeight="1" x14ac:dyDescent="0.25">
      <c r="A108" s="41">
        <v>98</v>
      </c>
      <c r="B108" s="42" t="s">
        <v>570</v>
      </c>
      <c r="C108" s="42" t="s">
        <v>34</v>
      </c>
      <c r="D108" s="90" t="s">
        <v>558</v>
      </c>
      <c r="E108" s="81" t="s">
        <v>559</v>
      </c>
      <c r="F108" s="81" t="s">
        <v>560</v>
      </c>
      <c r="G108" s="81" t="s">
        <v>571</v>
      </c>
      <c r="H108" s="81" t="s">
        <v>572</v>
      </c>
      <c r="I108" s="81" t="s">
        <v>573</v>
      </c>
      <c r="J108" s="82">
        <v>1</v>
      </c>
      <c r="K108" s="83">
        <v>45271</v>
      </c>
      <c r="L108" s="83">
        <v>45657</v>
      </c>
      <c r="M108" s="89">
        <f t="shared" si="2"/>
        <v>55.142857142857146</v>
      </c>
      <c r="N108" s="82">
        <v>0</v>
      </c>
      <c r="O108" s="84"/>
      <c r="P108" s="85" t="s">
        <v>569</v>
      </c>
      <c r="Q108" s="50"/>
      <c r="R108" s="50"/>
      <c r="S108" s="50"/>
      <c r="T108" s="87"/>
      <c r="U108" s="87"/>
      <c r="V108" s="87"/>
    </row>
    <row r="109" spans="1:22" s="88" customFormat="1" ht="50.1" customHeight="1" x14ac:dyDescent="0.25">
      <c r="A109" s="41">
        <v>99</v>
      </c>
      <c r="B109" s="42" t="s">
        <v>574</v>
      </c>
      <c r="C109" s="42" t="s">
        <v>34</v>
      </c>
      <c r="D109" s="90" t="s">
        <v>558</v>
      </c>
      <c r="E109" s="81" t="s">
        <v>559</v>
      </c>
      <c r="F109" s="81" t="s">
        <v>560</v>
      </c>
      <c r="G109" s="81" t="s">
        <v>575</v>
      </c>
      <c r="H109" s="81" t="s">
        <v>576</v>
      </c>
      <c r="I109" s="81" t="s">
        <v>577</v>
      </c>
      <c r="J109" s="57">
        <v>24</v>
      </c>
      <c r="K109" s="83">
        <v>45275</v>
      </c>
      <c r="L109" s="83">
        <v>45657</v>
      </c>
      <c r="M109" s="89">
        <f t="shared" si="2"/>
        <v>54.571428571428569</v>
      </c>
      <c r="N109" s="82">
        <v>0</v>
      </c>
      <c r="O109" s="84"/>
      <c r="P109" s="85" t="s">
        <v>569</v>
      </c>
      <c r="Q109" s="50"/>
      <c r="R109" s="50"/>
      <c r="S109" s="50"/>
      <c r="T109" s="87"/>
      <c r="U109" s="87"/>
      <c r="V109" s="87"/>
    </row>
    <row r="110" spans="1:22" s="88" customFormat="1" ht="50.1" customHeight="1" x14ac:dyDescent="0.25">
      <c r="A110" s="41">
        <v>100</v>
      </c>
      <c r="B110" s="42" t="s">
        <v>578</v>
      </c>
      <c r="C110" s="42" t="s">
        <v>34</v>
      </c>
      <c r="D110" s="80" t="s">
        <v>579</v>
      </c>
      <c r="E110" s="81" t="s">
        <v>580</v>
      </c>
      <c r="F110" s="81" t="s">
        <v>581</v>
      </c>
      <c r="G110" s="81" t="s">
        <v>582</v>
      </c>
      <c r="H110" s="81" t="s">
        <v>583</v>
      </c>
      <c r="I110" s="81" t="s">
        <v>584</v>
      </c>
      <c r="J110" s="82">
        <v>1</v>
      </c>
      <c r="K110" s="83">
        <v>45291</v>
      </c>
      <c r="L110" s="83">
        <v>45473</v>
      </c>
      <c r="M110" s="89">
        <f t="shared" si="2"/>
        <v>26</v>
      </c>
      <c r="N110" s="82">
        <v>0</v>
      </c>
      <c r="O110" s="84"/>
      <c r="P110" s="85" t="s">
        <v>93</v>
      </c>
      <c r="Q110" s="86"/>
      <c r="R110" s="86"/>
      <c r="S110" s="50"/>
      <c r="T110" s="87"/>
      <c r="U110" s="87"/>
      <c r="V110" s="87"/>
    </row>
    <row r="111" spans="1:22" s="88" customFormat="1" ht="50.1" customHeight="1" x14ac:dyDescent="0.25">
      <c r="A111" s="41">
        <v>101</v>
      </c>
      <c r="B111" s="42" t="s">
        <v>585</v>
      </c>
      <c r="C111" s="42" t="s">
        <v>34</v>
      </c>
      <c r="D111" s="80" t="s">
        <v>586</v>
      </c>
      <c r="E111" s="81" t="s">
        <v>587</v>
      </c>
      <c r="F111" s="81" t="s">
        <v>588</v>
      </c>
      <c r="G111" s="81" t="s">
        <v>589</v>
      </c>
      <c r="H111" s="81" t="s">
        <v>590</v>
      </c>
      <c r="I111" s="81" t="s">
        <v>591</v>
      </c>
      <c r="J111" s="82">
        <v>1</v>
      </c>
      <c r="K111" s="83">
        <v>45291</v>
      </c>
      <c r="L111" s="83">
        <v>45473</v>
      </c>
      <c r="M111" s="89">
        <f t="shared" si="2"/>
        <v>26</v>
      </c>
      <c r="N111" s="82">
        <v>0</v>
      </c>
      <c r="O111" s="84"/>
      <c r="P111" s="85" t="s">
        <v>93</v>
      </c>
      <c r="Q111" s="73"/>
      <c r="R111" s="73"/>
      <c r="S111" s="87"/>
      <c r="T111" s="87"/>
      <c r="U111" s="87"/>
      <c r="V111" s="87"/>
    </row>
    <row r="112" spans="1:22" s="88" customFormat="1" ht="50.1" customHeight="1" x14ac:dyDescent="0.25">
      <c r="A112" s="41">
        <v>102</v>
      </c>
      <c r="B112" s="42" t="s">
        <v>592</v>
      </c>
      <c r="C112" s="42" t="s">
        <v>34</v>
      </c>
      <c r="D112" s="80" t="s">
        <v>586</v>
      </c>
      <c r="E112" s="81" t="s">
        <v>587</v>
      </c>
      <c r="F112" s="81" t="s">
        <v>588</v>
      </c>
      <c r="G112" s="81" t="s">
        <v>593</v>
      </c>
      <c r="H112" s="81" t="s">
        <v>594</v>
      </c>
      <c r="I112" s="81" t="s">
        <v>595</v>
      </c>
      <c r="J112" s="82">
        <v>1</v>
      </c>
      <c r="K112" s="83">
        <v>45291</v>
      </c>
      <c r="L112" s="83">
        <v>45473</v>
      </c>
      <c r="M112" s="89">
        <f t="shared" si="2"/>
        <v>26</v>
      </c>
      <c r="N112" s="82">
        <v>0</v>
      </c>
      <c r="O112" s="84"/>
      <c r="P112" s="85" t="s">
        <v>93</v>
      </c>
      <c r="Q112" s="73"/>
      <c r="R112" s="73"/>
      <c r="S112" s="87"/>
      <c r="T112" s="87"/>
      <c r="U112" s="87"/>
      <c r="V112" s="87"/>
    </row>
    <row r="113" spans="1:22" s="88" customFormat="1" ht="50.1" customHeight="1" x14ac:dyDescent="0.25">
      <c r="A113" s="41">
        <v>103</v>
      </c>
      <c r="B113" s="42" t="s">
        <v>596</v>
      </c>
      <c r="C113" s="42" t="s">
        <v>34</v>
      </c>
      <c r="D113" s="80" t="s">
        <v>586</v>
      </c>
      <c r="E113" s="81" t="s">
        <v>587</v>
      </c>
      <c r="F113" s="81" t="s">
        <v>588</v>
      </c>
      <c r="G113" s="81" t="s">
        <v>597</v>
      </c>
      <c r="H113" s="81" t="s">
        <v>598</v>
      </c>
      <c r="I113" s="81" t="s">
        <v>599</v>
      </c>
      <c r="J113" s="82">
        <v>2</v>
      </c>
      <c r="K113" s="83">
        <v>45292</v>
      </c>
      <c r="L113" s="83">
        <v>45657</v>
      </c>
      <c r="M113" s="89">
        <f t="shared" si="2"/>
        <v>52.142857142857146</v>
      </c>
      <c r="N113" s="82">
        <v>0</v>
      </c>
      <c r="O113" s="84"/>
      <c r="P113" s="85" t="s">
        <v>600</v>
      </c>
      <c r="Q113" s="91"/>
      <c r="R113" s="91"/>
      <c r="S113" s="50"/>
      <c r="T113" s="87"/>
      <c r="U113" s="87"/>
      <c r="V113" s="87"/>
    </row>
    <row r="114" spans="1:22" s="88" customFormat="1" ht="50.1" customHeight="1" x14ac:dyDescent="0.25">
      <c r="A114" s="41">
        <v>104</v>
      </c>
      <c r="B114" s="42" t="s">
        <v>601</v>
      </c>
      <c r="C114" s="42" t="s">
        <v>34</v>
      </c>
      <c r="D114" s="80" t="s">
        <v>602</v>
      </c>
      <c r="E114" s="81" t="s">
        <v>603</v>
      </c>
      <c r="F114" s="81" t="s">
        <v>604</v>
      </c>
      <c r="G114" s="81" t="s">
        <v>605</v>
      </c>
      <c r="H114" s="81" t="s">
        <v>606</v>
      </c>
      <c r="I114" s="81" t="s">
        <v>607</v>
      </c>
      <c r="J114" s="82">
        <v>1</v>
      </c>
      <c r="K114" s="83">
        <v>45291</v>
      </c>
      <c r="L114" s="83">
        <v>45473</v>
      </c>
      <c r="M114" s="89">
        <f t="shared" si="2"/>
        <v>26</v>
      </c>
      <c r="N114" s="82">
        <v>0</v>
      </c>
      <c r="O114" s="84"/>
      <c r="P114" s="85" t="s">
        <v>93</v>
      </c>
      <c r="Q114" s="73"/>
      <c r="R114" s="73"/>
      <c r="S114" s="50"/>
      <c r="T114" s="87"/>
      <c r="U114" s="87"/>
      <c r="V114" s="87"/>
    </row>
    <row r="115" spans="1:22" s="88" customFormat="1" ht="50.1" customHeight="1" x14ac:dyDescent="0.25">
      <c r="A115" s="41">
        <v>105</v>
      </c>
      <c r="B115" s="42" t="s">
        <v>608</v>
      </c>
      <c r="C115" s="42" t="s">
        <v>34</v>
      </c>
      <c r="D115" s="80" t="s">
        <v>609</v>
      </c>
      <c r="E115" s="81" t="s">
        <v>610</v>
      </c>
      <c r="F115" s="81" t="s">
        <v>611</v>
      </c>
      <c r="G115" s="81" t="s">
        <v>612</v>
      </c>
      <c r="H115" s="81" t="s">
        <v>613</v>
      </c>
      <c r="I115" s="81" t="s">
        <v>614</v>
      </c>
      <c r="J115" s="82">
        <v>1</v>
      </c>
      <c r="K115" s="83">
        <v>45291</v>
      </c>
      <c r="L115" s="83">
        <v>45473</v>
      </c>
      <c r="M115" s="89">
        <f t="shared" si="2"/>
        <v>26</v>
      </c>
      <c r="N115" s="82">
        <v>0</v>
      </c>
      <c r="O115" s="84"/>
      <c r="P115" s="85" t="s">
        <v>93</v>
      </c>
      <c r="Q115" s="73"/>
      <c r="R115" s="73"/>
      <c r="S115" s="50"/>
      <c r="T115" s="87"/>
      <c r="U115" s="87"/>
      <c r="V115" s="87"/>
    </row>
    <row r="116" spans="1:22" s="88" customFormat="1" ht="50.1" customHeight="1" x14ac:dyDescent="0.25">
      <c r="A116" s="41">
        <v>106</v>
      </c>
      <c r="B116" s="42" t="s">
        <v>615</v>
      </c>
      <c r="C116" s="42" t="s">
        <v>34</v>
      </c>
      <c r="D116" s="80" t="s">
        <v>616</v>
      </c>
      <c r="E116" s="81" t="s">
        <v>617</v>
      </c>
      <c r="F116" s="81" t="s">
        <v>618</v>
      </c>
      <c r="G116" s="81" t="s">
        <v>582</v>
      </c>
      <c r="H116" s="81" t="s">
        <v>583</v>
      </c>
      <c r="I116" s="81" t="s">
        <v>584</v>
      </c>
      <c r="J116" s="82">
        <v>1</v>
      </c>
      <c r="K116" s="83">
        <v>45291</v>
      </c>
      <c r="L116" s="83">
        <v>45473</v>
      </c>
      <c r="M116" s="89">
        <f t="shared" si="2"/>
        <v>26</v>
      </c>
      <c r="N116" s="82">
        <v>0</v>
      </c>
      <c r="O116" s="84"/>
      <c r="P116" s="85" t="s">
        <v>93</v>
      </c>
      <c r="Q116" s="73"/>
      <c r="R116" s="73"/>
      <c r="S116" s="50"/>
      <c r="T116" s="87"/>
      <c r="U116" s="87"/>
      <c r="V116" s="87"/>
    </row>
    <row r="117" spans="1:22" s="88" customFormat="1" ht="50.1" customHeight="1" x14ac:dyDescent="0.25">
      <c r="A117" s="41">
        <v>107</v>
      </c>
      <c r="B117" s="42" t="s">
        <v>619</v>
      </c>
      <c r="C117" s="42" t="s">
        <v>34</v>
      </c>
      <c r="D117" s="80" t="s">
        <v>620</v>
      </c>
      <c r="E117" s="81" t="s">
        <v>621</v>
      </c>
      <c r="F117" s="81" t="s">
        <v>622</v>
      </c>
      <c r="G117" s="81" t="s">
        <v>623</v>
      </c>
      <c r="H117" s="81" t="s">
        <v>624</v>
      </c>
      <c r="I117" s="81" t="s">
        <v>625</v>
      </c>
      <c r="J117" s="82">
        <v>1</v>
      </c>
      <c r="K117" s="83">
        <v>45291</v>
      </c>
      <c r="L117" s="83">
        <v>45473</v>
      </c>
      <c r="M117" s="89">
        <f t="shared" si="2"/>
        <v>26</v>
      </c>
      <c r="N117" s="82">
        <v>0</v>
      </c>
      <c r="O117" s="84"/>
      <c r="P117" s="85" t="s">
        <v>93</v>
      </c>
      <c r="Q117" s="73"/>
      <c r="R117" s="73"/>
      <c r="S117" s="87"/>
      <c r="T117" s="87"/>
      <c r="U117" s="87"/>
      <c r="V117" s="87"/>
    </row>
    <row r="118" spans="1:22" s="88" customFormat="1" ht="50.1" customHeight="1" x14ac:dyDescent="0.25">
      <c r="A118" s="41">
        <v>108</v>
      </c>
      <c r="B118" s="42" t="s">
        <v>626</v>
      </c>
      <c r="C118" s="42" t="s">
        <v>34</v>
      </c>
      <c r="D118" s="80" t="s">
        <v>627</v>
      </c>
      <c r="E118" s="81" t="s">
        <v>628</v>
      </c>
      <c r="F118" s="81" t="s">
        <v>629</v>
      </c>
      <c r="G118" s="81" t="s">
        <v>630</v>
      </c>
      <c r="H118" s="81" t="s">
        <v>631</v>
      </c>
      <c r="I118" s="81" t="s">
        <v>632</v>
      </c>
      <c r="J118" s="82">
        <v>1</v>
      </c>
      <c r="K118" s="83">
        <v>45291</v>
      </c>
      <c r="L118" s="83">
        <v>45427</v>
      </c>
      <c r="M118" s="89">
        <f t="shared" si="2"/>
        <v>19.428571428571427</v>
      </c>
      <c r="N118" s="82">
        <v>0</v>
      </c>
      <c r="O118" s="84"/>
      <c r="P118" s="85" t="s">
        <v>633</v>
      </c>
      <c r="Q118" s="50"/>
      <c r="R118" s="50"/>
      <c r="S118" s="87"/>
      <c r="T118" s="87"/>
      <c r="U118" s="87"/>
      <c r="V118" s="87"/>
    </row>
    <row r="119" spans="1:22" s="88" customFormat="1" ht="50.1" customHeight="1" x14ac:dyDescent="0.25">
      <c r="A119" s="41">
        <v>109</v>
      </c>
      <c r="B119" s="42" t="s">
        <v>634</v>
      </c>
      <c r="C119" s="42" t="s">
        <v>34</v>
      </c>
      <c r="D119" s="80" t="s">
        <v>635</v>
      </c>
      <c r="E119" s="81" t="s">
        <v>636</v>
      </c>
      <c r="F119" s="81" t="s">
        <v>637</v>
      </c>
      <c r="G119" s="81" t="s">
        <v>638</v>
      </c>
      <c r="H119" s="81" t="s">
        <v>639</v>
      </c>
      <c r="I119" s="81" t="s">
        <v>640</v>
      </c>
      <c r="J119" s="82">
        <v>1</v>
      </c>
      <c r="K119" s="83">
        <v>45292</v>
      </c>
      <c r="L119" s="83">
        <v>45473</v>
      </c>
      <c r="M119" s="89">
        <f t="shared" si="2"/>
        <v>25.857142857142858</v>
      </c>
      <c r="N119" s="82">
        <v>0</v>
      </c>
      <c r="O119" s="84"/>
      <c r="P119" s="85" t="s">
        <v>93</v>
      </c>
      <c r="Q119" s="50"/>
      <c r="R119" s="50"/>
      <c r="S119" s="50"/>
      <c r="T119" s="87"/>
      <c r="U119" s="87"/>
      <c r="V119" s="87"/>
    </row>
    <row r="120" spans="1:22" s="88" customFormat="1" ht="50.1" customHeight="1" x14ac:dyDescent="0.25">
      <c r="A120" s="41">
        <v>110</v>
      </c>
      <c r="B120" s="42" t="s">
        <v>641</v>
      </c>
      <c r="C120" s="42" t="s">
        <v>34</v>
      </c>
      <c r="D120" s="80" t="s">
        <v>642</v>
      </c>
      <c r="E120" s="81" t="s">
        <v>643</v>
      </c>
      <c r="F120" s="81" t="s">
        <v>644</v>
      </c>
      <c r="G120" s="81" t="s">
        <v>645</v>
      </c>
      <c r="H120" s="81" t="s">
        <v>646</v>
      </c>
      <c r="I120" s="81" t="s">
        <v>647</v>
      </c>
      <c r="J120" s="82">
        <v>1</v>
      </c>
      <c r="K120" s="83">
        <v>45291</v>
      </c>
      <c r="L120" s="83">
        <v>45427</v>
      </c>
      <c r="M120" s="89">
        <f t="shared" si="2"/>
        <v>19.428571428571427</v>
      </c>
      <c r="N120" s="82">
        <v>0</v>
      </c>
      <c r="O120" s="84"/>
      <c r="P120" s="85" t="s">
        <v>633</v>
      </c>
      <c r="Q120" s="50"/>
      <c r="R120" s="50"/>
      <c r="S120" s="50"/>
      <c r="T120" s="87"/>
      <c r="U120" s="87"/>
      <c r="V120" s="87"/>
    </row>
    <row r="121" spans="1:22" s="88" customFormat="1" ht="50.1" customHeight="1" x14ac:dyDescent="0.25">
      <c r="A121" s="41">
        <v>111</v>
      </c>
      <c r="B121" s="42" t="s">
        <v>648</v>
      </c>
      <c r="C121" s="42" t="s">
        <v>34</v>
      </c>
      <c r="D121" s="80" t="s">
        <v>649</v>
      </c>
      <c r="E121" s="81" t="s">
        <v>650</v>
      </c>
      <c r="F121" s="81" t="s">
        <v>651</v>
      </c>
      <c r="G121" s="81" t="s">
        <v>645</v>
      </c>
      <c r="H121" s="81" t="s">
        <v>652</v>
      </c>
      <c r="I121" s="81" t="s">
        <v>653</v>
      </c>
      <c r="J121" s="82">
        <v>1</v>
      </c>
      <c r="K121" s="83">
        <v>45291</v>
      </c>
      <c r="L121" s="83">
        <v>45427</v>
      </c>
      <c r="M121" s="89">
        <f t="shared" si="2"/>
        <v>19.428571428571427</v>
      </c>
      <c r="N121" s="82">
        <v>0</v>
      </c>
      <c r="O121" s="84"/>
      <c r="P121" s="85" t="s">
        <v>633</v>
      </c>
      <c r="Q121" s="50"/>
      <c r="R121" s="50"/>
      <c r="S121" s="50"/>
      <c r="T121" s="87"/>
      <c r="U121" s="87"/>
      <c r="V121" s="87"/>
    </row>
    <row r="122" spans="1:22" s="88" customFormat="1" ht="50.1" customHeight="1" x14ac:dyDescent="0.25">
      <c r="A122" s="41">
        <v>112</v>
      </c>
      <c r="B122" s="42" t="s">
        <v>654</v>
      </c>
      <c r="C122" s="42" t="s">
        <v>34</v>
      </c>
      <c r="D122" s="80" t="s">
        <v>655</v>
      </c>
      <c r="E122" s="81" t="s">
        <v>656</v>
      </c>
      <c r="F122" s="81" t="s">
        <v>657</v>
      </c>
      <c r="G122" s="81" t="s">
        <v>658</v>
      </c>
      <c r="H122" s="81" t="s">
        <v>659</v>
      </c>
      <c r="I122" s="81" t="s">
        <v>555</v>
      </c>
      <c r="J122" s="82">
        <v>7</v>
      </c>
      <c r="K122" s="83">
        <v>45291</v>
      </c>
      <c r="L122" s="83">
        <v>45473</v>
      </c>
      <c r="M122" s="89">
        <f t="shared" si="2"/>
        <v>26</v>
      </c>
      <c r="N122" s="82">
        <v>0</v>
      </c>
      <c r="O122" s="84"/>
      <c r="P122" s="85" t="s">
        <v>660</v>
      </c>
      <c r="Q122" s="73"/>
      <c r="R122" s="73"/>
      <c r="S122" s="87"/>
      <c r="T122" s="87"/>
      <c r="U122" s="87"/>
      <c r="V122" s="87"/>
    </row>
    <row r="123" spans="1:22" s="88" customFormat="1" ht="50.1" customHeight="1" x14ac:dyDescent="0.25">
      <c r="A123" s="41">
        <v>113</v>
      </c>
      <c r="B123" s="42" t="s">
        <v>661</v>
      </c>
      <c r="C123" s="42" t="s">
        <v>34</v>
      </c>
      <c r="D123" s="80" t="s">
        <v>655</v>
      </c>
      <c r="E123" s="81" t="s">
        <v>656</v>
      </c>
      <c r="F123" s="81" t="s">
        <v>657</v>
      </c>
      <c r="G123" s="81" t="s">
        <v>662</v>
      </c>
      <c r="H123" s="81" t="s">
        <v>663</v>
      </c>
      <c r="I123" s="81" t="s">
        <v>664</v>
      </c>
      <c r="J123" s="57">
        <v>8</v>
      </c>
      <c r="K123" s="83">
        <v>45292</v>
      </c>
      <c r="L123" s="83">
        <v>45657</v>
      </c>
      <c r="M123" s="89">
        <f t="shared" si="2"/>
        <v>52.142857142857146</v>
      </c>
      <c r="N123" s="82">
        <v>0</v>
      </c>
      <c r="O123" s="84"/>
      <c r="P123" s="85" t="s">
        <v>665</v>
      </c>
      <c r="Q123" s="50"/>
      <c r="R123" s="50"/>
      <c r="S123" s="50"/>
      <c r="T123" s="87"/>
      <c r="U123" s="87"/>
      <c r="V123" s="87"/>
    </row>
    <row r="124" spans="1:22" s="88" customFormat="1" ht="50.1" customHeight="1" x14ac:dyDescent="0.25">
      <c r="A124" s="41">
        <v>114</v>
      </c>
      <c r="B124" s="42" t="s">
        <v>666</v>
      </c>
      <c r="C124" s="42" t="s">
        <v>34</v>
      </c>
      <c r="D124" s="80" t="s">
        <v>655</v>
      </c>
      <c r="E124" s="81" t="s">
        <v>656</v>
      </c>
      <c r="F124" s="81" t="s">
        <v>657</v>
      </c>
      <c r="G124" s="81" t="s">
        <v>667</v>
      </c>
      <c r="H124" s="81" t="s">
        <v>668</v>
      </c>
      <c r="I124" s="81" t="s">
        <v>669</v>
      </c>
      <c r="J124" s="57">
        <v>4</v>
      </c>
      <c r="K124" s="83">
        <v>45292</v>
      </c>
      <c r="L124" s="83">
        <v>45657</v>
      </c>
      <c r="M124" s="89">
        <f t="shared" si="2"/>
        <v>52.142857142857146</v>
      </c>
      <c r="N124" s="82">
        <v>0</v>
      </c>
      <c r="O124" s="84"/>
      <c r="P124" s="85" t="s">
        <v>670</v>
      </c>
      <c r="Q124" s="50"/>
      <c r="R124" s="50"/>
      <c r="S124" s="87"/>
      <c r="T124" s="87"/>
      <c r="U124" s="87"/>
      <c r="V124" s="87"/>
    </row>
    <row r="125" spans="1:22" s="52" customFormat="1" ht="12.75" customHeight="1" x14ac:dyDescent="0.25">
      <c r="A125" s="92"/>
      <c r="B125" s="93"/>
      <c r="C125" s="93"/>
      <c r="D125" s="93"/>
      <c r="E125" s="93"/>
      <c r="F125" s="93"/>
      <c r="G125" s="93"/>
      <c r="H125" s="94"/>
      <c r="I125" s="95"/>
      <c r="J125" s="96"/>
      <c r="K125" s="97"/>
      <c r="L125" s="97"/>
      <c r="M125" s="98"/>
      <c r="N125" s="96"/>
      <c r="O125" s="93"/>
      <c r="P125" s="99"/>
      <c r="Q125" s="100"/>
      <c r="R125" s="100"/>
      <c r="S125" s="101"/>
      <c r="T125" s="101"/>
      <c r="U125" s="101"/>
      <c r="V125" s="101"/>
    </row>
    <row r="126" spans="1:22" s="52" customFormat="1" ht="19.5" customHeight="1" x14ac:dyDescent="0.25">
      <c r="A126" s="92"/>
      <c r="B126" s="93"/>
      <c r="C126" s="93"/>
      <c r="D126" s="93"/>
      <c r="E126" s="93"/>
      <c r="F126" s="93"/>
      <c r="G126" s="93"/>
      <c r="H126" s="94"/>
      <c r="I126" s="95"/>
      <c r="J126" s="96"/>
      <c r="K126" s="97"/>
      <c r="L126" s="97"/>
      <c r="M126" s="98"/>
      <c r="N126" s="96"/>
      <c r="O126" s="93"/>
      <c r="P126" s="99"/>
      <c r="Q126" s="100"/>
      <c r="R126" s="100"/>
      <c r="S126" s="101"/>
      <c r="T126" s="101"/>
      <c r="U126" s="101"/>
      <c r="V126" s="101"/>
    </row>
    <row r="127" spans="1:22" s="88" customFormat="1" ht="20.100000000000001" customHeight="1" x14ac:dyDescent="0.25">
      <c r="A127" s="102"/>
      <c r="B127" s="102"/>
      <c r="C127" s="102"/>
      <c r="D127" s="102"/>
      <c r="E127" s="102"/>
      <c r="F127" s="102"/>
      <c r="G127" s="102"/>
      <c r="H127" s="102"/>
      <c r="I127" s="103"/>
      <c r="J127" s="102"/>
      <c r="K127" s="102"/>
      <c r="L127" s="102"/>
      <c r="M127" s="102"/>
      <c r="N127" s="102"/>
      <c r="O127" s="102"/>
      <c r="P127" s="104"/>
      <c r="Q127" s="105"/>
      <c r="R127" s="105"/>
      <c r="S127" s="102"/>
      <c r="T127" s="106" t="s">
        <v>671</v>
      </c>
      <c r="U127" s="106"/>
      <c r="V127" s="106"/>
    </row>
    <row r="128" spans="1:22" s="8" customFormat="1" ht="16.5" customHeight="1" x14ac:dyDescent="0.25">
      <c r="A128" s="105"/>
      <c r="B128" s="102"/>
      <c r="C128" s="102"/>
      <c r="D128" s="102"/>
      <c r="E128" s="102"/>
      <c r="F128" s="102"/>
      <c r="G128" s="102"/>
      <c r="H128" s="102"/>
      <c r="I128" s="102"/>
      <c r="J128" s="102"/>
      <c r="K128" s="102"/>
      <c r="L128" s="102"/>
      <c r="M128" s="102"/>
      <c r="N128" s="102"/>
      <c r="O128" s="102"/>
      <c r="P128" s="102"/>
      <c r="Q128" s="102"/>
      <c r="R128" s="102"/>
      <c r="S128" s="102"/>
      <c r="T128" s="102"/>
      <c r="U128" s="102"/>
      <c r="V128" s="102"/>
    </row>
    <row r="129" spans="1:22" s="8" customFormat="1" ht="15.75" customHeight="1" x14ac:dyDescent="0.25">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row>
    <row r="130" spans="1:22" s="8" customFormat="1" ht="16.5" customHeight="1" x14ac:dyDescent="0.25">
      <c r="A130" s="107" t="s">
        <v>672</v>
      </c>
      <c r="B130" s="107"/>
      <c r="C130" s="107"/>
      <c r="D130" s="107"/>
      <c r="E130" s="107"/>
      <c r="F130" s="107"/>
      <c r="G130" s="107"/>
      <c r="H130" s="107"/>
      <c r="I130" s="107"/>
      <c r="J130" s="107"/>
      <c r="K130" s="107"/>
      <c r="L130" s="107"/>
      <c r="M130" s="107"/>
      <c r="N130" s="107"/>
      <c r="O130" s="107"/>
      <c r="P130" s="107"/>
      <c r="Q130" s="108"/>
      <c r="R130" s="108"/>
      <c r="S130" s="109"/>
      <c r="T130" s="109"/>
      <c r="U130" s="109"/>
      <c r="V130" s="109"/>
    </row>
    <row r="131" spans="1:22" s="8" customFormat="1" ht="15" customHeight="1" x14ac:dyDescent="0.25">
      <c r="A131" s="107" t="s">
        <v>673</v>
      </c>
      <c r="B131" s="107"/>
      <c r="C131" s="107"/>
      <c r="D131" s="107"/>
      <c r="E131" s="107"/>
      <c r="F131" s="107"/>
      <c r="G131" s="107"/>
      <c r="H131" s="107"/>
      <c r="I131" s="107"/>
      <c r="J131" s="107"/>
      <c r="K131" s="107"/>
      <c r="L131" s="107"/>
      <c r="M131" s="107"/>
      <c r="N131" s="107"/>
      <c r="O131" s="107"/>
      <c r="P131" s="104"/>
      <c r="Q131" s="108"/>
      <c r="R131" s="108"/>
      <c r="S131" s="109"/>
      <c r="T131" s="109"/>
      <c r="U131" s="109"/>
      <c r="V131" s="109"/>
    </row>
    <row r="132" spans="1:22" s="8" customFormat="1" ht="14.25" customHeight="1" x14ac:dyDescent="0.25">
      <c r="A132" s="107" t="s">
        <v>674</v>
      </c>
      <c r="B132" s="107"/>
      <c r="C132" s="107"/>
      <c r="D132" s="107"/>
      <c r="E132" s="107"/>
      <c r="F132" s="107"/>
      <c r="G132" s="107"/>
      <c r="H132" s="107"/>
      <c r="I132" s="107"/>
      <c r="J132" s="107"/>
      <c r="K132" s="107"/>
      <c r="L132" s="107"/>
      <c r="M132" s="107"/>
      <c r="N132" s="107"/>
      <c r="O132" s="107"/>
      <c r="P132" s="107"/>
      <c r="Q132" s="108"/>
      <c r="R132" s="108"/>
      <c r="S132" s="109"/>
      <c r="T132" s="109"/>
      <c r="U132" s="109"/>
      <c r="V132" s="109"/>
    </row>
    <row r="133" spans="1:22" s="8" customFormat="1" ht="14.25" customHeight="1" x14ac:dyDescent="0.25">
      <c r="A133" s="107" t="s">
        <v>675</v>
      </c>
      <c r="B133" s="107"/>
      <c r="C133" s="107"/>
      <c r="D133" s="107"/>
      <c r="E133" s="107"/>
      <c r="F133" s="107"/>
      <c r="G133" s="107"/>
      <c r="H133" s="107"/>
      <c r="I133" s="107"/>
      <c r="J133" s="107"/>
      <c r="K133" s="107"/>
      <c r="L133" s="107"/>
      <c r="M133" s="107"/>
      <c r="N133" s="107"/>
      <c r="O133" s="107"/>
      <c r="P133" s="104"/>
      <c r="Q133" s="108"/>
      <c r="R133" s="108"/>
      <c r="S133" s="109"/>
      <c r="T133" s="109"/>
      <c r="U133" s="109"/>
      <c r="V133" s="109"/>
    </row>
    <row r="134" spans="1:22" ht="11.25" customHeight="1" x14ac:dyDescent="0.25">
      <c r="A134" s="110" t="s">
        <v>676</v>
      </c>
      <c r="B134" s="110"/>
      <c r="C134" s="110"/>
      <c r="D134" s="111"/>
      <c r="E134" s="111"/>
      <c r="F134" s="111"/>
      <c r="G134" s="111"/>
      <c r="H134" s="111"/>
      <c r="I134" s="111"/>
      <c r="J134" s="111"/>
      <c r="K134" s="111"/>
      <c r="L134" s="111"/>
      <c r="M134" s="111"/>
      <c r="N134" s="111"/>
      <c r="O134" s="111"/>
      <c r="P134" s="112"/>
      <c r="Q134" s="113"/>
      <c r="R134" s="113"/>
      <c r="S134" s="12"/>
      <c r="T134" s="12"/>
      <c r="U134" s="12"/>
      <c r="V134" s="12"/>
    </row>
    <row r="135" spans="1:22" ht="20.100000000000001" customHeight="1" x14ac:dyDescent="0.25">
      <c r="A135" s="12"/>
      <c r="B135" s="12"/>
      <c r="C135" s="12"/>
      <c r="D135" s="12"/>
      <c r="F135" s="12"/>
      <c r="G135" s="12"/>
      <c r="H135" s="12"/>
      <c r="I135" s="9"/>
      <c r="J135" s="12"/>
      <c r="K135" s="12"/>
      <c r="L135" s="12"/>
      <c r="M135" s="12"/>
      <c r="N135" s="12"/>
      <c r="O135" s="12"/>
      <c r="P135" s="114"/>
      <c r="Q135" s="113"/>
      <c r="R135" s="113"/>
      <c r="S135" s="12"/>
      <c r="T135" s="12"/>
      <c r="U135" s="12"/>
      <c r="V135" s="12"/>
    </row>
    <row r="136" spans="1:22" ht="20.100000000000001" customHeight="1" x14ac:dyDescent="0.25">
      <c r="A136" s="12"/>
      <c r="B136" s="12"/>
      <c r="C136" s="12"/>
      <c r="D136" s="12"/>
      <c r="F136" s="12"/>
      <c r="G136" s="12"/>
      <c r="H136" s="12"/>
      <c r="I136" s="9"/>
      <c r="J136" s="12"/>
      <c r="K136" s="12"/>
      <c r="L136" s="12"/>
      <c r="M136" s="12"/>
      <c r="N136" s="12"/>
      <c r="O136" s="12"/>
      <c r="P136" s="114"/>
      <c r="Q136" s="113"/>
      <c r="R136" s="113"/>
      <c r="S136" s="12"/>
      <c r="T136" s="12"/>
      <c r="U136" s="12"/>
      <c r="V136" s="12"/>
    </row>
    <row r="137" spans="1:22" ht="20.100000000000001" customHeight="1" x14ac:dyDescent="0.25">
      <c r="A137" s="12"/>
      <c r="B137" s="12"/>
      <c r="C137" s="12"/>
      <c r="D137" s="12"/>
      <c r="F137" s="12"/>
      <c r="G137" s="12"/>
      <c r="H137" s="12"/>
      <c r="I137" s="9"/>
      <c r="J137" s="12"/>
      <c r="K137" s="12"/>
      <c r="L137" s="12"/>
      <c r="M137" s="12"/>
      <c r="N137" s="12"/>
      <c r="O137" s="12"/>
      <c r="P137" s="114"/>
      <c r="Q137" s="113"/>
      <c r="R137" s="113"/>
      <c r="S137" s="12"/>
      <c r="T137" s="12"/>
      <c r="U137" s="12"/>
      <c r="V137" s="12"/>
    </row>
    <row r="138" spans="1:22" ht="20.100000000000001" customHeight="1" x14ac:dyDescent="0.25">
      <c r="A138" s="12"/>
      <c r="B138" s="12"/>
      <c r="C138" s="12"/>
      <c r="D138" s="12"/>
      <c r="F138" s="12"/>
      <c r="G138" s="12"/>
      <c r="H138" s="12"/>
      <c r="I138" s="9"/>
      <c r="J138" s="12"/>
      <c r="K138" s="12"/>
      <c r="L138" s="12"/>
      <c r="M138" s="12"/>
      <c r="N138" s="12"/>
      <c r="O138" s="12"/>
      <c r="P138" s="114"/>
      <c r="Q138" s="113"/>
      <c r="R138" s="113"/>
      <c r="S138" s="12"/>
      <c r="T138" s="12"/>
      <c r="U138" s="12"/>
      <c r="V138" s="12"/>
    </row>
    <row r="139" spans="1:22" ht="20.100000000000001" customHeight="1" x14ac:dyDescent="0.25">
      <c r="A139" s="12"/>
      <c r="B139" s="12"/>
      <c r="C139" s="12"/>
      <c r="D139" s="12"/>
      <c r="F139" s="12"/>
      <c r="G139" s="12"/>
      <c r="H139" s="12"/>
      <c r="I139" s="9"/>
      <c r="J139" s="12"/>
      <c r="K139" s="12"/>
      <c r="L139" s="12"/>
      <c r="M139" s="12"/>
      <c r="N139" s="12"/>
      <c r="O139" s="12"/>
      <c r="P139" s="114"/>
      <c r="Q139" s="113"/>
      <c r="R139" s="113"/>
      <c r="S139" s="12"/>
      <c r="T139" s="12"/>
      <c r="U139" s="12"/>
      <c r="V139" s="12"/>
    </row>
    <row r="140" spans="1:22" ht="20.100000000000001" customHeight="1" x14ac:dyDescent="0.25">
      <c r="A140" s="12"/>
      <c r="B140" s="12"/>
      <c r="C140" s="12"/>
      <c r="D140" s="12"/>
      <c r="F140" s="12"/>
      <c r="G140" s="12"/>
      <c r="H140" s="12"/>
      <c r="I140" s="9"/>
      <c r="J140" s="12"/>
      <c r="K140" s="12"/>
      <c r="L140" s="12"/>
      <c r="M140" s="12"/>
      <c r="N140" s="12"/>
      <c r="O140" s="12"/>
      <c r="P140" s="114"/>
      <c r="Q140" s="113"/>
      <c r="R140" s="113"/>
      <c r="S140" s="12"/>
      <c r="T140" s="12"/>
      <c r="U140" s="12"/>
      <c r="V140" s="12"/>
    </row>
    <row r="141" spans="1:22" ht="20.100000000000001" customHeight="1" x14ac:dyDescent="0.25">
      <c r="A141" s="12"/>
      <c r="B141" s="12"/>
      <c r="C141" s="12"/>
      <c r="D141" s="12"/>
      <c r="F141" s="12"/>
      <c r="G141" s="12"/>
      <c r="H141" s="12"/>
      <c r="I141" s="9"/>
      <c r="J141" s="12"/>
      <c r="K141" s="12"/>
      <c r="L141" s="12"/>
      <c r="M141" s="12"/>
      <c r="N141" s="12"/>
      <c r="O141" s="12"/>
      <c r="P141" s="114"/>
      <c r="Q141" s="113"/>
      <c r="R141" s="113"/>
      <c r="S141" s="12"/>
      <c r="T141" s="12"/>
      <c r="U141" s="12"/>
      <c r="V141" s="12"/>
    </row>
    <row r="142" spans="1:22" ht="20.100000000000001" customHeight="1" x14ac:dyDescent="0.25">
      <c r="A142" s="12"/>
      <c r="B142" s="12"/>
      <c r="C142" s="12"/>
      <c r="D142" s="12"/>
      <c r="F142" s="12"/>
      <c r="G142" s="12"/>
      <c r="H142" s="12"/>
      <c r="I142" s="9"/>
      <c r="J142" s="12"/>
      <c r="K142" s="12"/>
      <c r="L142" s="12"/>
      <c r="M142" s="12"/>
      <c r="N142" s="12"/>
      <c r="O142" s="12"/>
      <c r="P142" s="114"/>
      <c r="Q142" s="113"/>
      <c r="R142" s="113"/>
      <c r="S142" s="12"/>
      <c r="T142" s="12"/>
      <c r="U142" s="12"/>
      <c r="V142" s="12"/>
    </row>
    <row r="143" spans="1:22" ht="20.100000000000001" customHeight="1" x14ac:dyDescent="0.25">
      <c r="A143" s="12"/>
      <c r="B143" s="12"/>
      <c r="C143" s="12"/>
      <c r="D143" s="12"/>
      <c r="F143" s="12"/>
      <c r="G143" s="12"/>
      <c r="H143" s="12"/>
      <c r="I143" s="9"/>
      <c r="J143" s="12"/>
      <c r="K143" s="12"/>
      <c r="L143" s="12"/>
      <c r="M143" s="12"/>
      <c r="N143" s="12"/>
      <c r="O143" s="12"/>
      <c r="P143" s="114"/>
      <c r="Q143" s="113"/>
      <c r="R143" s="113"/>
      <c r="S143" s="12"/>
      <c r="T143" s="12"/>
      <c r="U143" s="12"/>
      <c r="V143" s="12"/>
    </row>
    <row r="144" spans="1:22" ht="20.100000000000001" customHeight="1" x14ac:dyDescent="0.25"/>
    <row r="145" ht="20.100000000000001" customHeight="1" x14ac:dyDescent="0.25"/>
    <row r="146" ht="20.100000000000001" customHeight="1" x14ac:dyDescent="0.25"/>
    <row r="147" ht="20.100000000000001" customHeight="1" x14ac:dyDescent="0.25"/>
    <row r="148" ht="20.100000000000001" customHeight="1" x14ac:dyDescent="0.25"/>
    <row r="149" ht="20.100000000000001" customHeight="1" x14ac:dyDescent="0.25"/>
    <row r="150" ht="20.100000000000001" customHeight="1" x14ac:dyDescent="0.25"/>
    <row r="151" ht="20.100000000000001" customHeight="1" x14ac:dyDescent="0.25"/>
    <row r="152" ht="20.100000000000001" customHeight="1" x14ac:dyDescent="0.25"/>
    <row r="153" ht="20.100000000000001" customHeight="1" x14ac:dyDescent="0.25"/>
    <row r="154" ht="20.100000000000001" customHeight="1" x14ac:dyDescent="0.25"/>
    <row r="155" ht="20.100000000000001" customHeight="1" x14ac:dyDescent="0.25"/>
    <row r="156" ht="20.100000000000001" customHeight="1" x14ac:dyDescent="0.25"/>
    <row r="157" ht="20.100000000000001" customHeight="1" x14ac:dyDescent="0.25"/>
    <row r="158" ht="20.100000000000001" customHeight="1" x14ac:dyDescent="0.25"/>
    <row r="159" ht="20.100000000000001" customHeight="1" x14ac:dyDescent="0.25"/>
    <row r="160" ht="20.100000000000001" customHeight="1" x14ac:dyDescent="0.25"/>
    <row r="161" ht="20.100000000000001" customHeight="1" x14ac:dyDescent="0.25"/>
    <row r="162" ht="20.100000000000001" customHeight="1" x14ac:dyDescent="0.25"/>
    <row r="163" ht="20.100000000000001" customHeight="1" x14ac:dyDescent="0.25"/>
    <row r="164" ht="20.100000000000001" customHeight="1" x14ac:dyDescent="0.25"/>
    <row r="165" ht="20.100000000000001" customHeight="1" x14ac:dyDescent="0.25"/>
    <row r="166" ht="20.100000000000001" customHeight="1" x14ac:dyDescent="0.25"/>
    <row r="167" ht="20.100000000000001" customHeight="1" x14ac:dyDescent="0.25"/>
    <row r="168" ht="20.100000000000001" customHeight="1" x14ac:dyDescent="0.25"/>
    <row r="169" ht="20.100000000000001" customHeight="1" x14ac:dyDescent="0.25"/>
    <row r="170" ht="20.100000000000001" customHeight="1" x14ac:dyDescent="0.25"/>
    <row r="171" ht="20.100000000000001" customHeight="1" x14ac:dyDescent="0.25"/>
    <row r="172" ht="20.100000000000001" customHeight="1" x14ac:dyDescent="0.25"/>
    <row r="173" ht="20.100000000000001" customHeight="1" x14ac:dyDescent="0.25"/>
    <row r="174" ht="20.100000000000001" customHeight="1" x14ac:dyDescent="0.25"/>
    <row r="175" ht="20.100000000000001" customHeight="1" x14ac:dyDescent="0.25"/>
    <row r="176" ht="20.100000000000001" customHeight="1" x14ac:dyDescent="0.25"/>
    <row r="177" ht="20.100000000000001" customHeight="1" x14ac:dyDescent="0.25"/>
    <row r="178" ht="20.100000000000001" customHeight="1" x14ac:dyDescent="0.25"/>
    <row r="179" ht="20.100000000000001" customHeight="1" x14ac:dyDescent="0.25"/>
    <row r="180" ht="20.100000000000001" customHeight="1" x14ac:dyDescent="0.25"/>
    <row r="181" ht="20.100000000000001" customHeight="1" x14ac:dyDescent="0.25"/>
    <row r="182" ht="20.100000000000001" customHeight="1" x14ac:dyDescent="0.25"/>
    <row r="183" ht="20.100000000000001" customHeight="1" x14ac:dyDescent="0.25"/>
    <row r="184" ht="20.100000000000001" customHeight="1" x14ac:dyDescent="0.25"/>
    <row r="185" ht="20.100000000000001" customHeight="1" x14ac:dyDescent="0.25"/>
    <row r="186" ht="20.100000000000001" customHeight="1" x14ac:dyDescent="0.25"/>
    <row r="187" ht="20.100000000000001" customHeight="1" x14ac:dyDescent="0.25"/>
    <row r="188" ht="20.100000000000001" customHeight="1" x14ac:dyDescent="0.25"/>
    <row r="189" ht="20.100000000000001" customHeight="1" x14ac:dyDescent="0.25"/>
    <row r="190" ht="20.100000000000001" customHeight="1" x14ac:dyDescent="0.25"/>
    <row r="191" ht="20.100000000000001" customHeight="1" x14ac:dyDescent="0.25"/>
    <row r="192" ht="20.100000000000001" customHeight="1" x14ac:dyDescent="0.25"/>
    <row r="193" ht="20.100000000000001" customHeight="1" x14ac:dyDescent="0.25"/>
    <row r="194" ht="20.100000000000001" customHeight="1" x14ac:dyDescent="0.25"/>
    <row r="195" ht="20.100000000000001" customHeight="1" x14ac:dyDescent="0.25"/>
    <row r="196" ht="20.100000000000001" customHeight="1" x14ac:dyDescent="0.25"/>
    <row r="197" ht="20.100000000000001" customHeight="1" x14ac:dyDescent="0.25"/>
    <row r="198" ht="20.100000000000001" customHeight="1" x14ac:dyDescent="0.25"/>
    <row r="199" ht="20.100000000000001" customHeight="1" x14ac:dyDescent="0.25"/>
    <row r="200" ht="20.100000000000001" customHeight="1" x14ac:dyDescent="0.25"/>
    <row r="201" ht="20.100000000000001" customHeight="1" x14ac:dyDescent="0.25"/>
    <row r="202" ht="20.100000000000001" customHeight="1" x14ac:dyDescent="0.25"/>
    <row r="203" ht="20.100000000000001" customHeight="1" x14ac:dyDescent="0.25"/>
    <row r="204" ht="20.100000000000001" customHeight="1" x14ac:dyDescent="0.25"/>
    <row r="205" ht="20.100000000000001" customHeight="1" x14ac:dyDescent="0.25"/>
    <row r="206" ht="20.100000000000001" customHeight="1" x14ac:dyDescent="0.25"/>
    <row r="207" ht="20.100000000000001" customHeight="1" x14ac:dyDescent="0.25"/>
    <row r="208" ht="20.100000000000001" customHeight="1" x14ac:dyDescent="0.25"/>
    <row r="209" ht="20.100000000000001" customHeight="1" x14ac:dyDescent="0.25"/>
    <row r="210" ht="20.100000000000001" customHeight="1" x14ac:dyDescent="0.25"/>
    <row r="211" ht="20.100000000000001" customHeight="1" x14ac:dyDescent="0.25"/>
    <row r="212" ht="20.100000000000001" customHeight="1" x14ac:dyDescent="0.25"/>
    <row r="213" ht="20.100000000000001" customHeight="1" x14ac:dyDescent="0.25"/>
    <row r="351005" spans="1:22" s="11" customFormat="1" ht="50.1" customHeight="1" x14ac:dyDescent="0.25">
      <c r="A351005" s="1" t="s">
        <v>34</v>
      </c>
      <c r="C351005" s="1"/>
      <c r="D351005" s="1"/>
      <c r="E351005" s="12"/>
      <c r="F351005" s="1"/>
      <c r="G351005" s="1"/>
      <c r="H351005" s="1"/>
      <c r="I351005" s="5"/>
      <c r="J351005" s="1"/>
      <c r="K351005" s="1"/>
      <c r="L351005" s="1"/>
      <c r="M351005" s="1"/>
      <c r="N351005" s="1"/>
      <c r="O351005" s="1"/>
      <c r="P351005" s="6"/>
      <c r="Q351005" s="7"/>
      <c r="R351005" s="7"/>
      <c r="S351005" s="1"/>
      <c r="T351005" s="1"/>
      <c r="U351005" s="1"/>
      <c r="V351005" s="1"/>
    </row>
    <row r="351006" spans="1:22" s="11" customFormat="1" ht="50.1" customHeight="1" x14ac:dyDescent="0.25">
      <c r="A351006" s="1" t="s">
        <v>677</v>
      </c>
      <c r="C351006" s="1"/>
      <c r="D351006" s="1"/>
      <c r="E351006" s="12"/>
      <c r="F351006" s="1"/>
      <c r="G351006" s="1"/>
      <c r="H351006" s="1"/>
      <c r="I351006" s="5"/>
      <c r="J351006" s="1"/>
      <c r="K351006" s="1"/>
      <c r="L351006" s="1"/>
      <c r="M351006" s="1"/>
      <c r="N351006" s="1"/>
      <c r="O351006" s="1"/>
      <c r="P351006" s="6"/>
      <c r="Q351006" s="7"/>
      <c r="R351006" s="7"/>
      <c r="S351006" s="1"/>
      <c r="T351006" s="1"/>
      <c r="U351006" s="1"/>
      <c r="V351006" s="1"/>
    </row>
  </sheetData>
  <sheetProtection algorithmName="SHA-512" hashValue="kaf4nK6H94RVVEM1xPBCtYxsaeFhfrjlRVP0ygWdPNyqQeMY3eoGad6M/wVVWhN1w5Qw+53xWRpt3MVXF5fcZQ==" saltValue="K5AWpoNShEN8B9Su7q6gew==" spinCount="100000" sheet="1" objects="1" scenarios="1"/>
  <protectedRanges>
    <protectedRange algorithmName="SHA-512" hashValue="W5QDQTPNMuhhJYDFEqCQV5VwRISK6Mr06vxohI2Kp3zurTskGFWVVZOdh1TW7G8Q0Iek7HrlkzZaXmB+b2dtqQ==" saltValue="7S+CHhNmMOiPN/T6a2bXSw==" spinCount="100000" sqref="S11:V124" name="Rango2"/>
    <protectedRange algorithmName="SHA-512" hashValue="dCItXBrUS1N1nY1hDZb3OvZFpnTQxdOENYtxeNyaq7SHutOflMhCaHQFGorab6hq5oTo0K0yPpLuI1lIU1dPXg==" saltValue="Q5Te4rchEHc3m+XsNgCEow==" spinCount="100000" sqref="Q11:R124" name="Rango1"/>
  </protectedRanges>
  <autoFilter ref="A10:FR124" xr:uid="{04E37685-1637-4319-961F-A30E74B82187}"/>
  <dataValidations count="15">
    <dataValidation type="date" allowBlank="1" showInputMessage="1" errorTitle="Entrada no válida" error="Por favor escriba una fecha válida (AAAA/MM/DD)" promptTitle="Ingrese una fecha (AAAA/MM/DD)" prompt=" Registre la FECHA PROGRAMADA para el inicio de la actividad. (FORMATO AAAA/MM/DD)" sqref="K53:K75 J117:K117 K103:K116 K118:K122" xr:uid="{3FA1D513-BB62-4270-9314-6D90230B9E3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47:M75 M103:M124" xr:uid="{EE2BEBE8-A431-42B7-B83B-A546C321E74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64:E67 E72 E38:E56 E76:E105 E125:E126" xr:uid="{1DEB46D5-E11D-47CB-89A2-48D3B28ED61F}">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57:E59 F60:F67 E70:F71 E73:E75 F13:F16 F24 F38:F56 F72:F105 F125:F126" xr:uid="{D84A5EDC-408B-463C-A444-9A3534979D3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3:G15 G61:G72 G40:G56 G76:G103 G114:G115 G106 G118 G125:G126" xr:uid="{844D2A75-EDE9-47F0-AF7C-A60EEC5E0BB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3:H15 H40:H52 H54:H75 H103 H106" xr:uid="{62E79696-AA9C-42D1-BA91-4B8D913436A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3:I15 I64:I67 I40:I52 I70:I75 I54:I56 I103 I106 I118" xr:uid="{5379B82A-E2CC-438F-8264-16EA54E05EA6}">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3:J15 J38:J39 J44:J75 J103:J105 J122" xr:uid="{B16327C2-30EC-4CD2-89C8-192F2F57B23A}">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3:L15 L44:L46 L53:L75" xr:uid="{6110CF20-A7C9-4B54-BD4C-11E9441FF3E2}">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38:N52 N103" xr:uid="{4BFF6008-6C0C-46C2-BA6A-DA96831362E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75" xr:uid="{45265448-5C89-46DA-8BC4-E7E1B858DFA6}">
      <formula1>$A$350440:$A$350442</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76:C102 C125:C126" xr:uid="{AD33A1E3-BBA0-462E-BADB-D315CBB0D3AE}">
      <formula1>$A$350383:$A$350385</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05 D125:D126" xr:uid="{03C8E5E1-5C20-4F1D-9CA5-41E9EBC98DB9}">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03:C124" xr:uid="{D00EF927-B62B-423A-9F7F-C9B5D5E43E6D}">
      <formula1>$A$350347:$A$350349</formula1>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03" xr:uid="{A7A59C89-9DB0-4EC6-8178-0D4D745FFBA4}">
      <formula1>0</formula1>
      <formula2>390</formula2>
    </dataValidation>
  </dataValidations>
  <pageMargins left="0.7" right="0.7" top="0.75" bottom="0.75" header="0.3" footer="0.3"/>
  <pageSetup paperSize="5"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CGR a 31dic024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 Odilia Nova Díaz.</dc:creator>
  <cp:lastModifiedBy>Lady Odilia Nova Díaz.</cp:lastModifiedBy>
  <dcterms:created xsi:type="dcterms:W3CDTF">2024-12-16T15:39:10Z</dcterms:created>
  <dcterms:modified xsi:type="dcterms:W3CDTF">2024-12-16T16:09:08Z</dcterms:modified>
</cp:coreProperties>
</file>